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Users\julio\Desktop\RESULTADOS 2024 ATÉ AGO\"/>
    </mc:Choice>
  </mc:AlternateContent>
  <xr:revisionPtr revIDLastSave="0" documentId="13_ncr:1_{6E24631A-641A-4A84-8867-F0D9D42CD577}" xr6:coauthVersionLast="47" xr6:coauthVersionMax="47" xr10:uidLastSave="{00000000-0000-0000-0000-000000000000}"/>
  <workbookProtection lockWindows="1"/>
  <bookViews>
    <workbookView xWindow="15360" yWindow="0" windowWidth="23040" windowHeight="15480" tabRatio="985" firstSheet="4" activeTab="20" xr2:uid="{00000000-000D-0000-FFFF-FFFF00000000}"/>
  </bookViews>
  <sheets>
    <sheet name="ESTABULAGEM." sheetId="547" state="hidden" r:id="rId1"/>
    <sheet name="P1 (2)" sheetId="570" state="hidden" r:id="rId2"/>
    <sheet name="P2 (2)" sheetId="571" state="hidden" r:id="rId3"/>
    <sheet name="P3 (2)" sheetId="572" state="hidden" r:id="rId4"/>
    <sheet name="P1" sheetId="541" r:id="rId5"/>
    <sheet name="P2" sheetId="556" r:id="rId6"/>
    <sheet name="P3" sheetId="555" r:id="rId7"/>
    <sheet name="P4" sheetId="557" r:id="rId8"/>
    <sheet name="P5" sheetId="558" r:id="rId9"/>
    <sheet name="P6" sheetId="563" r:id="rId10"/>
    <sheet name="P5 (2)" sheetId="573" state="hidden" r:id="rId11"/>
    <sheet name="P7" sheetId="574" r:id="rId12"/>
    <sheet name="P8" sheetId="575" r:id="rId13"/>
    <sheet name="P9" sheetId="576" r:id="rId14"/>
    <sheet name="P10" sheetId="577" r:id="rId15"/>
    <sheet name="P11" sheetId="578" r:id="rId16"/>
    <sheet name="P12" sheetId="579" r:id="rId17"/>
    <sheet name="P13" sheetId="580" r:id="rId18"/>
    <sheet name="P14" sheetId="581" r:id="rId19"/>
    <sheet name="P15" sheetId="582" r:id="rId20"/>
    <sheet name="EQUIPES" sheetId="569" r:id="rId21"/>
    <sheet name="P11 (2)" sheetId="477" state="hidden" r:id="rId22"/>
    <sheet name="EQ LA" sheetId="344" state="hidden" r:id="rId23"/>
    <sheet name="INSPEÇÃO" sheetId="293" state="hidden" r:id="rId24"/>
    <sheet name="Estabulagem" sheetId="337" state="hidden" r:id="rId25"/>
  </sheets>
  <definedNames>
    <definedName name="_xlnm._FilterDatabase" localSheetId="20" hidden="1">EQUIPES!$C$128:$F$128</definedName>
    <definedName name="_xlnm._FilterDatabase" localSheetId="24" hidden="1">Estabulagem!$A$3:$E$54</definedName>
    <definedName name="_xlnm._FilterDatabase" localSheetId="0" hidden="1">ESTABULAGEM.!$A$1:$D$1</definedName>
    <definedName name="_xlnm._FilterDatabase" localSheetId="23" hidden="1">INSPEÇÃO!$A$3:$G$38</definedName>
    <definedName name="_xlnm._FilterDatabase" localSheetId="4" hidden="1">'P1'!$A$6:$I$6</definedName>
    <definedName name="_xlnm._FilterDatabase" localSheetId="1" hidden="1">'P1 (2)'!$A$6:$I$6</definedName>
    <definedName name="_xlnm._FilterDatabase" localSheetId="14" hidden="1">'P10'!$A$6:$J$6</definedName>
    <definedName name="_xlnm._FilterDatabase" localSheetId="15" hidden="1">'P11'!$A$6:$J$6</definedName>
    <definedName name="_xlnm._FilterDatabase" localSheetId="21" hidden="1">'P11 (2)'!$A$8:$I$8</definedName>
    <definedName name="_xlnm._FilterDatabase" localSheetId="16" hidden="1">'P12'!$A$6:$J$6</definedName>
    <definedName name="_xlnm._FilterDatabase" localSheetId="17" hidden="1">'P13'!$A$6:$L$6</definedName>
    <definedName name="_xlnm._FilterDatabase" localSheetId="18" hidden="1">'P14'!$A$6:$K$6</definedName>
    <definedName name="_xlnm._FilterDatabase" localSheetId="19" hidden="1">'P15'!$A$6:$K$6</definedName>
    <definedName name="_xlnm._FilterDatabase" localSheetId="5" hidden="1">'P2'!$A$6:$J$6</definedName>
    <definedName name="_xlnm._FilterDatabase" localSheetId="2" hidden="1">'P2 (2)'!$A$6:$J$6</definedName>
    <definedName name="_xlnm._FilterDatabase" localSheetId="6" hidden="1">'P3'!$A$6:$I$6</definedName>
    <definedName name="_xlnm._FilterDatabase" localSheetId="3" hidden="1">'P3 (2)'!$A$6:$I$6</definedName>
    <definedName name="_xlnm._FilterDatabase" localSheetId="7" hidden="1">'P4'!$A$6:$I$6</definedName>
    <definedName name="_xlnm._FilterDatabase" localSheetId="8" hidden="1">'P5'!$A$6:$I$6</definedName>
    <definedName name="_xlnm._FilterDatabase" localSheetId="10" hidden="1">'P5 (2)'!$A$6:$I$6</definedName>
    <definedName name="_xlnm._FilterDatabase" localSheetId="9" hidden="1">'P6'!$A$6:$I$6</definedName>
    <definedName name="_xlnm._FilterDatabase" localSheetId="11" hidden="1">'P7'!$A$6:$I$6</definedName>
    <definedName name="_xlnm._FilterDatabase" localSheetId="12" hidden="1">'P8'!$A$6:$H$6</definedName>
    <definedName name="_xlnm._FilterDatabase" localSheetId="13" hidden="1">'P9'!$A$6:$I$6</definedName>
  </definedNames>
  <calcPr calcId="191029"/>
  <fileRecoveryPr autoRecover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J13" i="582" l="1"/>
  <c r="J15" i="582"/>
  <c r="J10" i="582"/>
  <c r="J11" i="582"/>
  <c r="J9" i="582"/>
  <c r="J7" i="582"/>
  <c r="J14" i="582"/>
  <c r="J8" i="582"/>
  <c r="J12" i="582"/>
  <c r="J12" i="581"/>
  <c r="J7" i="581"/>
  <c r="J13" i="581"/>
  <c r="J9" i="581"/>
  <c r="J8" i="581"/>
  <c r="J10" i="581"/>
  <c r="J11" i="581"/>
  <c r="K7" i="580"/>
  <c r="K11" i="580"/>
  <c r="K8" i="580"/>
  <c r="K10" i="580"/>
  <c r="J7" i="580"/>
  <c r="J11" i="580"/>
  <c r="J8" i="580"/>
  <c r="J10" i="580"/>
  <c r="J9" i="580"/>
  <c r="K9" i="580"/>
  <c r="H18" i="579"/>
  <c r="H11" i="579"/>
  <c r="H9" i="579"/>
  <c r="H13" i="579"/>
  <c r="H17" i="579"/>
  <c r="H10" i="579"/>
  <c r="H19" i="579"/>
  <c r="H21" i="579"/>
  <c r="H16" i="579"/>
  <c r="H14" i="579"/>
  <c r="H20" i="579"/>
  <c r="H7" i="579"/>
  <c r="H12" i="579"/>
  <c r="H22" i="579"/>
  <c r="H15" i="579"/>
  <c r="H8" i="579"/>
  <c r="H15" i="578"/>
  <c r="H11" i="578"/>
  <c r="H9" i="578"/>
  <c r="H14" i="578"/>
  <c r="H12" i="578"/>
  <c r="H10" i="578"/>
  <c r="H13" i="578"/>
  <c r="H8" i="578"/>
  <c r="H7" i="578"/>
  <c r="H11" i="577"/>
  <c r="H14" i="577"/>
  <c r="H15" i="577"/>
  <c r="H17" i="577"/>
  <c r="H8" i="577"/>
  <c r="H7" i="577"/>
  <c r="H16" i="577"/>
  <c r="H10" i="577"/>
  <c r="H12" i="577"/>
  <c r="H13" i="577"/>
  <c r="H9" i="577"/>
  <c r="F63" i="569"/>
  <c r="E63" i="569"/>
  <c r="F86" i="569"/>
  <c r="E86" i="569"/>
  <c r="F39" i="569"/>
  <c r="E39" i="569"/>
  <c r="E15" i="569"/>
  <c r="E51" i="569"/>
  <c r="F51" i="569"/>
  <c r="F75" i="569"/>
  <c r="E75" i="569"/>
  <c r="E27" i="569"/>
  <c r="F27" i="569"/>
  <c r="F99" i="569"/>
  <c r="E99" i="569"/>
  <c r="I9" i="556"/>
  <c r="I24" i="556"/>
  <c r="I25" i="556"/>
  <c r="I8" i="556"/>
  <c r="I29" i="556"/>
  <c r="H19" i="541" l="1"/>
  <c r="H22" i="541"/>
  <c r="I28" i="556"/>
  <c r="I20" i="556"/>
  <c r="I13" i="556"/>
  <c r="I17" i="556"/>
  <c r="I16" i="556"/>
  <c r="I30" i="556"/>
  <c r="I10" i="556"/>
  <c r="I22" i="556"/>
  <c r="I21" i="556"/>
  <c r="I23" i="556"/>
  <c r="I7" i="556"/>
  <c r="I14" i="556"/>
  <c r="I11" i="556"/>
  <c r="I26" i="556"/>
  <c r="I19" i="556"/>
  <c r="I12" i="556"/>
  <c r="I15" i="556"/>
  <c r="I27" i="556"/>
  <c r="I18" i="556"/>
  <c r="H10" i="541"/>
  <c r="H17" i="541"/>
  <c r="H11" i="541"/>
  <c r="H21" i="541"/>
  <c r="H13" i="541"/>
  <c r="H20" i="541"/>
  <c r="H26" i="541"/>
  <c r="H7" i="541"/>
  <c r="H8" i="541"/>
  <c r="H18" i="541"/>
  <c r="H14" i="541"/>
  <c r="H27" i="541"/>
  <c r="H12" i="541"/>
  <c r="H16" i="541"/>
  <c r="H10" i="344" l="1"/>
  <c r="F24" i="344"/>
  <c r="F10" i="344" l="1"/>
  <c r="E10" i="34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</future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<sst xmlns="http://schemas.openxmlformats.org/spreadsheetml/2006/main" count="2601" uniqueCount="583">
  <si>
    <t>Montaria</t>
  </si>
  <si>
    <t>Concorrente</t>
  </si>
  <si>
    <t>Cat.</t>
  </si>
  <si>
    <t>SHPA</t>
  </si>
  <si>
    <t>CHL</t>
  </si>
  <si>
    <t>BM</t>
  </si>
  <si>
    <t>ORD</t>
  </si>
  <si>
    <t>CAVALO</t>
  </si>
  <si>
    <t>CONCORRENTE</t>
  </si>
  <si>
    <t>CAT.</t>
  </si>
  <si>
    <t>PTS</t>
  </si>
  <si>
    <t>TEMPO</t>
  </si>
  <si>
    <t>CL</t>
  </si>
  <si>
    <t>ENT.</t>
  </si>
  <si>
    <t>ID</t>
  </si>
  <si>
    <t>Estabulagem</t>
  </si>
  <si>
    <t>CRM</t>
  </si>
  <si>
    <t>CHPP</t>
  </si>
  <si>
    <t>ROYAL CALEI</t>
  </si>
  <si>
    <t>LUCIANO TAGLIARI DA SILVA</t>
  </si>
  <si>
    <t>HL</t>
  </si>
  <si>
    <t>ÍCARO DA VISTA</t>
  </si>
  <si>
    <t>CANTETO JOTER</t>
  </si>
  <si>
    <t>LOBA DO GUEGA</t>
  </si>
  <si>
    <t>MONTARIA</t>
  </si>
  <si>
    <t>FGEE</t>
  </si>
  <si>
    <t>BAVÁRIA CRISTAL</t>
  </si>
  <si>
    <t>EEC</t>
  </si>
  <si>
    <t>CHVS</t>
  </si>
  <si>
    <t>DON JUAN</t>
  </si>
  <si>
    <t>LAURA BOSQUIROLLI TIGRE</t>
  </si>
  <si>
    <t>UNFORGETTABLE JM</t>
  </si>
  <si>
    <t>SJ CHAMPION</t>
  </si>
  <si>
    <t>CANTOVERA</t>
  </si>
  <si>
    <t>ÂNGELA VITÓRIA CARNIEL PIVA</t>
  </si>
  <si>
    <t>AKUARELA FIDALGOS</t>
  </si>
  <si>
    <t>FERGUS TB</t>
  </si>
  <si>
    <t>GABRIELA HIEMSTRA BOESING</t>
  </si>
  <si>
    <t>CORAL MN</t>
  </si>
  <si>
    <t>HST</t>
  </si>
  <si>
    <t>CHRP</t>
  </si>
  <si>
    <t>FG ALEGRA</t>
  </si>
  <si>
    <t>BLACK STAR</t>
  </si>
  <si>
    <t>EVOLUTION PREMIERE</t>
  </si>
  <si>
    <t>NITAH XANGO</t>
  </si>
  <si>
    <t>SINGULANO CRISTAL</t>
  </si>
  <si>
    <t>VITORIA ELISA CALDASSO DE OLIVEIRA</t>
  </si>
  <si>
    <t>THEODORA LA CAÑADA</t>
  </si>
  <si>
    <t>THOMÁS DE CASTRO GOUVÊA</t>
  </si>
  <si>
    <t>P1</t>
  </si>
  <si>
    <t>P2</t>
  </si>
  <si>
    <t>P3</t>
  </si>
  <si>
    <t>PONTOS</t>
  </si>
  <si>
    <t>CLAS.</t>
  </si>
  <si>
    <t>EDUARDO PALMA GHELLER</t>
  </si>
  <si>
    <t>ITAÓ</t>
  </si>
  <si>
    <t>AMB</t>
  </si>
  <si>
    <t>MB</t>
  </si>
  <si>
    <t>AM</t>
  </si>
  <si>
    <t>MA</t>
  </si>
  <si>
    <t>VICENTE LA CAÑADA</t>
  </si>
  <si>
    <t>DAVVERO MAPOCHO</t>
  </si>
  <si>
    <t>DOVER SUMMER</t>
  </si>
  <si>
    <t>DONNA T DA LAGOA</t>
  </si>
  <si>
    <t>HGG</t>
  </si>
  <si>
    <t>MR</t>
  </si>
  <si>
    <t>AMA</t>
  </si>
  <si>
    <t>PMR</t>
  </si>
  <si>
    <t>EDUARDO ANICET RÜTHSCHILLING</t>
  </si>
  <si>
    <t>CRISTINA SILVA</t>
  </si>
  <si>
    <t>VICTÓRIA BRAZEIRO PRATES</t>
  </si>
  <si>
    <t>HGG SPATZI</t>
  </si>
  <si>
    <t>CHJR CLIGHT</t>
  </si>
  <si>
    <t>CEQC</t>
  </si>
  <si>
    <t>LF HORÁCIO JMEN</t>
  </si>
  <si>
    <t>LAP STAR</t>
  </si>
  <si>
    <t>DEVOCION JMEN</t>
  </si>
  <si>
    <t>LUISA REPPOLD BOFF</t>
  </si>
  <si>
    <t>CORAZUR AJM</t>
  </si>
  <si>
    <t>INFINITY GLAM</t>
  </si>
  <si>
    <t>CAROLINA STEINBACH DIAZ</t>
  </si>
  <si>
    <t>M</t>
  </si>
  <si>
    <t>MAURICIO BANDEIRA DE CASTRO</t>
  </si>
  <si>
    <t>RL CARLANO</t>
  </si>
  <si>
    <t>VERA MARTA FRAGA DA SILVA</t>
  </si>
  <si>
    <t>CANTOLINDO CRISTAL</t>
  </si>
  <si>
    <t>PAPOOLA CHCP</t>
  </si>
  <si>
    <t>THINKA'S DAY</t>
  </si>
  <si>
    <t>CINARA MACHADO SILVEIRA</t>
  </si>
  <si>
    <t>QUIDAM FOR EVER</t>
  </si>
  <si>
    <t>SIM</t>
  </si>
  <si>
    <t>ENDOCTRO 3K</t>
  </si>
  <si>
    <r>
      <rPr>
        <b/>
        <sz val="20"/>
        <color rgb="FF000000"/>
        <rFont val="Calibri"/>
        <family val="2"/>
      </rPr>
      <t>CAMPEONATO GAÚCHO DE SALTO 2022</t>
    </r>
    <r>
      <rPr>
        <b/>
        <sz val="15"/>
        <color rgb="FF000000"/>
        <rFont val="Calibri"/>
        <family val="2"/>
      </rPr>
      <t xml:space="preserve">
</t>
    </r>
    <r>
      <rPr>
        <b/>
        <sz val="20"/>
        <color rgb="FF000000"/>
        <rFont val="Calibri"/>
        <family val="2"/>
      </rPr>
      <t>Amazonas e Jovens Cavaleiros</t>
    </r>
  </si>
  <si>
    <t>PIETRA BOCHI BILHALVA</t>
  </si>
  <si>
    <t>CORINNE</t>
  </si>
  <si>
    <t xml:space="preserve">JULIANA EGGERS BURMANN </t>
  </si>
  <si>
    <t xml:space="preserve">ANTÔNIA ROSSETTI PEREIRA </t>
  </si>
  <si>
    <t xml:space="preserve">MICHELLE WISCINIEMSKI DA SILVA </t>
  </si>
  <si>
    <t>JCR ZINEDINE</t>
  </si>
  <si>
    <t xml:space="preserve">GABRIELA HIEMSTRA BOESING </t>
  </si>
  <si>
    <t xml:space="preserve">MARIA ALICE DOS SANTOS SEVERO </t>
  </si>
  <si>
    <t xml:space="preserve">LAURA BOSQUIROLLI TIGRE </t>
  </si>
  <si>
    <t xml:space="preserve">HGG SPATZI </t>
  </si>
  <si>
    <t xml:space="preserve">ANA PAULA GARCIA RODRIGUES </t>
  </si>
  <si>
    <t xml:space="preserve">ISADORA MAZZOCHI LIBRELOTTO </t>
  </si>
  <si>
    <t xml:space="preserve">JULIO CIARLO DE SOUZA DA SILVA </t>
  </si>
  <si>
    <t xml:space="preserve">MARIA FERNANDA FALK </t>
  </si>
  <si>
    <t>CANLEANDO JOTER</t>
  </si>
  <si>
    <t>CHTR</t>
  </si>
  <si>
    <t xml:space="preserve">MARTA BIER JOHANNPETER </t>
  </si>
  <si>
    <t xml:space="preserve">GUILHERME DA SILVA RIBEIRO </t>
  </si>
  <si>
    <t>ULTIMATE DA LAGOA</t>
  </si>
  <si>
    <t xml:space="preserve">MARLA DE SOUZA PINTO </t>
  </si>
  <si>
    <t>NOAH DO ARAUCARIA</t>
  </si>
  <si>
    <t xml:space="preserve">CRISTINA RODRIGUES MARQUES BRAMBILLA </t>
  </si>
  <si>
    <t>R3R</t>
  </si>
  <si>
    <t xml:space="preserve">LUCIANO TAGLIARI DA SILVA </t>
  </si>
  <si>
    <t xml:space="preserve">CANTETO JOTER </t>
  </si>
  <si>
    <t xml:space="preserve">LA CARTELA LINDOS ARES </t>
  </si>
  <si>
    <t xml:space="preserve">ALICIA DA ESSENCIA </t>
  </si>
  <si>
    <t xml:space="preserve">RAFAEL DE LIMA OLIVEIRA </t>
  </si>
  <si>
    <t xml:space="preserve">DENIS GOUVEA </t>
  </si>
  <si>
    <t>CRISTHIANO JMEN II</t>
  </si>
  <si>
    <t xml:space="preserve">CLAUDIA HORN </t>
  </si>
  <si>
    <t>EL</t>
  </si>
  <si>
    <t>ELIM</t>
  </si>
  <si>
    <t xml:space="preserve">CARIBENHA JMEN II </t>
  </si>
  <si>
    <t>SOCIEDADE HÍPICA PORTO ALEGRENSE 2</t>
  </si>
  <si>
    <t>CENTRO HÍPICO RECANTO DO PINHEIRO</t>
  </si>
  <si>
    <t>CENTRO HÍPICO LACAN</t>
  </si>
  <si>
    <t>RESULTADO EQUIPES - AMAZONAS A</t>
  </si>
  <si>
    <t>FF</t>
  </si>
  <si>
    <t>OURO</t>
  </si>
  <si>
    <t>PRATA</t>
  </si>
  <si>
    <t>BRONZE</t>
  </si>
  <si>
    <t xml:space="preserve">EDUARDO ANICET RÜTHSCHILLING </t>
  </si>
  <si>
    <t>1,20m</t>
  </si>
  <si>
    <t xml:space="preserve">ANJANA DE LAND TOK </t>
  </si>
  <si>
    <t>CN 4</t>
  </si>
  <si>
    <t xml:space="preserve">MIRO FLORES </t>
  </si>
  <si>
    <t>CN 5</t>
  </si>
  <si>
    <t xml:space="preserve">GLOCK BR </t>
  </si>
  <si>
    <t>CN 6</t>
  </si>
  <si>
    <t xml:space="preserve">K-ZARAH COOPER </t>
  </si>
  <si>
    <t xml:space="preserve">PROMISE DO CACH </t>
  </si>
  <si>
    <t xml:space="preserve">CHLOE TOK </t>
  </si>
  <si>
    <t xml:space="preserve">ZARA FLORES </t>
  </si>
  <si>
    <t xml:space="preserve">JORDAN TB </t>
  </si>
  <si>
    <t xml:space="preserve">ANA PAULA CASELANI MATTE </t>
  </si>
  <si>
    <t xml:space="preserve">SB ANANDA </t>
  </si>
  <si>
    <t xml:space="preserve">SOLON BRUM BERESFORD </t>
  </si>
  <si>
    <t>SR-E</t>
  </si>
  <si>
    <t>VALENTINA S.A</t>
  </si>
  <si>
    <t xml:space="preserve">BENDICTA DA LAGOA </t>
  </si>
  <si>
    <t xml:space="preserve">CIRO ABEL PINTO </t>
  </si>
  <si>
    <t>SR</t>
  </si>
  <si>
    <t xml:space="preserve">GSR QUÍRON </t>
  </si>
  <si>
    <t xml:space="preserve">LUCAS MARTINS BRAMBILLA </t>
  </si>
  <si>
    <t>EL CONTO BR</t>
  </si>
  <si>
    <t xml:space="preserve">CONTHACHALU </t>
  </si>
  <si>
    <t xml:space="preserve">RAFAEL COLLARES </t>
  </si>
  <si>
    <t>MZK ENRICO</t>
  </si>
  <si>
    <t>KAYANNA JMEN</t>
  </si>
  <si>
    <t xml:space="preserve">ROCCO SPINA NETO </t>
  </si>
  <si>
    <t>GRANADA VAN PAEMEL</t>
  </si>
  <si>
    <t xml:space="preserve">GUIDO CARDOSO ANICET </t>
  </si>
  <si>
    <t>ULISSES LA CAÑADA</t>
  </si>
  <si>
    <t xml:space="preserve">LEANDRO TEIXEIRA TECHERA </t>
  </si>
  <si>
    <t>LORDE CAVALHEIRO I</t>
  </si>
  <si>
    <t xml:space="preserve">GUSTAVO CORTES XAVIER </t>
  </si>
  <si>
    <t>CN 4 OFF</t>
  </si>
  <si>
    <t>JCR UN-BLANC-DE-MONT BLANC</t>
  </si>
  <si>
    <t xml:space="preserve">GABRIEL SOARES </t>
  </si>
  <si>
    <t xml:space="preserve">FÁBIO GONÇALVES PINTO </t>
  </si>
  <si>
    <t xml:space="preserve">RBR CHARLOTTE </t>
  </si>
  <si>
    <t xml:space="preserve">HFB POÉME </t>
  </si>
  <si>
    <t>CH 4</t>
  </si>
  <si>
    <t xml:space="preserve">GIULIANO CALDAS SCHERER </t>
  </si>
  <si>
    <t xml:space="preserve">PIETRA JC </t>
  </si>
  <si>
    <t>CENTAURO D' OLYMPO</t>
  </si>
  <si>
    <t xml:space="preserve">ZANGADO DA SERRA </t>
  </si>
  <si>
    <t xml:space="preserve">ALBERI LUIZ RODRIGUES </t>
  </si>
  <si>
    <t xml:space="preserve">1,20m </t>
  </si>
  <si>
    <t xml:space="preserve">TIAGO VALERIO RODRIGUES </t>
  </si>
  <si>
    <t>CS DANDARA</t>
  </si>
  <si>
    <t xml:space="preserve">LUIZ OTÁVIO CABRAL </t>
  </si>
  <si>
    <t xml:space="preserve">PIETRA BOCHI BILHALVA </t>
  </si>
  <si>
    <t xml:space="preserve">CALEZZA DI PIETRA </t>
  </si>
  <si>
    <t xml:space="preserve">VJJ CASCH FLOW </t>
  </si>
  <si>
    <t>ARIANE REGINA ERMEL</t>
  </si>
  <si>
    <t>SIR ACALINO JOTER</t>
  </si>
  <si>
    <t>DESIREE VH MARIENSHOF</t>
  </si>
  <si>
    <t>SRT</t>
  </si>
  <si>
    <t xml:space="preserve">CRISTIANO QUADROS DE CASTRO </t>
  </si>
  <si>
    <t>FRANCESCO SPINA SCHMITZ</t>
  </si>
  <si>
    <t>HFB CHACCRO</t>
  </si>
  <si>
    <t>PRINCE BALOU JOTER</t>
  </si>
  <si>
    <t xml:space="preserve">CRISTINA R MARQUES BRAMBILLA </t>
  </si>
  <si>
    <r>
      <rPr>
        <b/>
        <sz val="15"/>
        <color rgb="FF000000"/>
        <rFont val="Calibri"/>
        <family val="2"/>
      </rPr>
      <t xml:space="preserve">CAMPEONATO GAÚCHO DE SALTO 2022
</t>
    </r>
    <r>
      <rPr>
        <b/>
        <i/>
        <sz val="14"/>
        <color rgb="FF000000"/>
        <rFont val="Calibri"/>
        <family val="2"/>
      </rPr>
      <t>Sênior Top, Sênior, Sênior Especial, Estadual de Sênior e Cavalos Novos</t>
    </r>
    <r>
      <rPr>
        <b/>
        <sz val="13"/>
        <color rgb="FF000000"/>
        <rFont val="Calibri"/>
        <family val="2"/>
      </rPr>
      <t xml:space="preserve">
</t>
    </r>
    <r>
      <rPr>
        <b/>
        <sz val="14"/>
        <color rgb="FF000000"/>
        <rFont val="Calibri"/>
        <family val="2"/>
      </rPr>
      <t>- ESTABULAGEM -</t>
    </r>
  </si>
  <si>
    <t xml:space="preserve">1,20m/CN 6 </t>
  </si>
  <si>
    <t>SR-E/CN 7</t>
  </si>
  <si>
    <t>PART.</t>
  </si>
  <si>
    <t xml:space="preserve">CRISTINA R. MARQUES BRAMBILLA </t>
  </si>
  <si>
    <r>
      <t xml:space="preserve">Desenvolvido por LIVE HORSE - Copyright 2022 © Todos os Direitos Reservados </t>
    </r>
    <r>
      <rPr>
        <b/>
        <sz val="6"/>
        <color rgb="FF000000"/>
        <rFont val="Verdana"/>
        <family val="2"/>
      </rPr>
      <t>(ASSISTA AO VIVO NO YOUTUBE - LIVE HORSE TV)</t>
    </r>
  </si>
  <si>
    <r>
      <rPr>
        <b/>
        <sz val="15"/>
        <color rgb="FF000000"/>
        <rFont val="Calibri"/>
        <family val="2"/>
      </rPr>
      <t xml:space="preserve">CAMPEONATO GAÚCHO DE SALTO 2022
</t>
    </r>
    <r>
      <rPr>
        <b/>
        <i/>
        <sz val="14"/>
        <color rgb="FF000000"/>
        <rFont val="Calibri"/>
        <family val="2"/>
      </rPr>
      <t>Sênior Top, Sênior, Sênior Especial, Estadual de Sênior e Cavalos Novos</t>
    </r>
    <r>
      <rPr>
        <b/>
        <sz val="13"/>
        <color rgb="FF000000"/>
        <rFont val="Calibri"/>
        <family val="2"/>
      </rPr>
      <t xml:space="preserve">
</t>
    </r>
    <r>
      <rPr>
        <b/>
        <sz val="18"/>
        <color rgb="FF000000"/>
        <rFont val="Calibri"/>
        <family val="2"/>
      </rPr>
      <t>- RETIRADA PASSAPORTES -</t>
    </r>
  </si>
  <si>
    <t>ASSINATURA</t>
  </si>
  <si>
    <t>NOME</t>
  </si>
  <si>
    <t>JCA</t>
  </si>
  <si>
    <t xml:space="preserve">ISADORA BOZZETTO SENNA </t>
  </si>
  <si>
    <t>LIDER DA VISTA</t>
  </si>
  <si>
    <t xml:space="preserve">GABRIEL DURO STEINSTRASSER ROCHA </t>
  </si>
  <si>
    <t>JCB</t>
  </si>
  <si>
    <r>
      <t xml:space="preserve">Desenvolvido por LIVE HORSE - Copyright 2023 © Todos os Direitos Reservados </t>
    </r>
    <r>
      <rPr>
        <b/>
        <sz val="8"/>
        <color rgb="FF000000"/>
        <rFont val="Calibri"/>
        <family val="2"/>
      </rPr>
      <t>(ASSISTA AO VIVO NO YOUTUBE - LIVE HORSE TV)</t>
    </r>
  </si>
  <si>
    <t>APROX.</t>
  </si>
  <si>
    <t>LORENZO MYSTIC ROSE</t>
  </si>
  <si>
    <t xml:space="preserve">PEDRO HENRIQUE REATO GENRO </t>
  </si>
  <si>
    <t xml:space="preserve">MARCIA FRANSKOVIAK </t>
  </si>
  <si>
    <t>CIRO ABEL PINTO</t>
  </si>
  <si>
    <t>HFB POÉME</t>
  </si>
  <si>
    <t xml:space="preserve">JOÃO PEDRO CORA DE CASTRO </t>
  </si>
  <si>
    <t xml:space="preserve">GABRIELA MARQUES BRAMBILLA </t>
  </si>
  <si>
    <t>RAFAEL DE LIMA OLIVEIRA</t>
  </si>
  <si>
    <t>TATIANA CASTRO</t>
  </si>
  <si>
    <t xml:space="preserve">GUILHERME MELLO </t>
  </si>
  <si>
    <t>COLONIA</t>
  </si>
  <si>
    <t>GOLAÇO DA VISTA</t>
  </si>
  <si>
    <t>CEPJ</t>
  </si>
  <si>
    <t xml:space="preserve">RAQUEL KAHAN FISCHMANN </t>
  </si>
  <si>
    <t>LD GRAN COLOMBINA</t>
  </si>
  <si>
    <t>SOMBRIO DA SERRA</t>
  </si>
  <si>
    <t>ZEPO DA SERRA</t>
  </si>
  <si>
    <t>MALIA CRISTAL</t>
  </si>
  <si>
    <t>DANIELA POSSAPP VEPPO SALIM</t>
  </si>
  <si>
    <t>AB</t>
  </si>
  <si>
    <t>ANTONIO OSMAR DA SILVA</t>
  </si>
  <si>
    <t>LUISA SHMULERG CHOU</t>
  </si>
  <si>
    <t>PAULO MARCELO PINENT TIGRE</t>
  </si>
  <si>
    <t>FERNANDO WALLAU</t>
  </si>
  <si>
    <t>HIGH LEVEL COOPER</t>
  </si>
  <si>
    <t>GABRIEL YUSUKE NAKATSUI</t>
  </si>
  <si>
    <t>MIGUEL ANICET</t>
  </si>
  <si>
    <t>ANTÔNIA ROSSETTI PEREIRA</t>
  </si>
  <si>
    <t xml:space="preserve">GIOVANA QUADROS CHISTÉ </t>
  </si>
  <si>
    <t xml:space="preserve">BRUNA FERREIRA DA COSTA FISCHER </t>
  </si>
  <si>
    <t>ZEUS METODO</t>
  </si>
  <si>
    <t xml:space="preserve">SIDENIR CARDOSO DE OLIVEIRA </t>
  </si>
  <si>
    <t>SEGREDO DA SERRA</t>
  </si>
  <si>
    <t>GOLDWYN JMEN II</t>
  </si>
  <si>
    <t>CINCANO DA PEDREIRA</t>
  </si>
  <si>
    <t xml:space="preserve">LUIZA LIVONIUS </t>
  </si>
  <si>
    <t xml:space="preserve">CINARA MACHADO SILVEIRA </t>
  </si>
  <si>
    <t>DREAM GIRL 3K</t>
  </si>
  <si>
    <t>LAURA FERNANDES SOUZA</t>
  </si>
  <si>
    <t>JOLIE CHCP</t>
  </si>
  <si>
    <t>BUENOS AIRES LA CANADA</t>
  </si>
  <si>
    <t xml:space="preserve">VERÔNICA STEINBACH DIAZ </t>
  </si>
  <si>
    <t>CANTOCORD JOTER</t>
  </si>
  <si>
    <t xml:space="preserve">CONSTANZA BOSSARDI DA PAZ </t>
  </si>
  <si>
    <t xml:space="preserve">MURILO HIDEKI HIRAKAWA OKADA </t>
  </si>
  <si>
    <t xml:space="preserve">HECTOR NUNEZ RODRIGUES </t>
  </si>
  <si>
    <t>SINDO JOTER III</t>
  </si>
  <si>
    <t>CALIPSO DA BOAVISTA</t>
  </si>
  <si>
    <t xml:space="preserve">ANA CAROLINA LANFERMANN GONÇALVES </t>
  </si>
  <si>
    <t xml:space="preserve">EDUARDA FEIER LAMMERHIRT </t>
  </si>
  <si>
    <t xml:space="preserve">FELIPE GODOI </t>
  </si>
  <si>
    <t xml:space="preserve">BRUNA BARON BIANCHI </t>
  </si>
  <si>
    <t xml:space="preserve">JONATHAN MACIEL BRUTSCHIN FERNANDES </t>
  </si>
  <si>
    <t xml:space="preserve">SERGIO AZEVEDO CUNHA </t>
  </si>
  <si>
    <t xml:space="preserve">LUCIANA IUNES COMES </t>
  </si>
  <si>
    <t xml:space="preserve">COANTINA CRISTAL </t>
  </si>
  <si>
    <t xml:space="preserve">JÚLIA NATHÁLIE ALMEIDA DA SILVA </t>
  </si>
  <si>
    <t>MILONGA</t>
  </si>
  <si>
    <t xml:space="preserve">GABRIEL ZADRA PANKE </t>
  </si>
  <si>
    <t xml:space="preserve">CARLOS ALBERTO BALDASSARI LIMA GOMES </t>
  </si>
  <si>
    <t xml:space="preserve">UNA ESPERANÇA </t>
  </si>
  <si>
    <t xml:space="preserve">CLAUDIO DE AZEVEDO GOGGIA </t>
  </si>
  <si>
    <t>VDL NANTES</t>
  </si>
  <si>
    <t>BLACK LABEL</t>
  </si>
  <si>
    <t>GERALDINE T</t>
  </si>
  <si>
    <t xml:space="preserve">BERNARDO SOUTO COELHO </t>
  </si>
  <si>
    <t>DREAMING DE LA FIERE</t>
  </si>
  <si>
    <t>ASPEN</t>
  </si>
  <si>
    <t xml:space="preserve">NICK GIRL GMS </t>
  </si>
  <si>
    <t>GRAN GESTE</t>
  </si>
  <si>
    <r>
      <t xml:space="preserve">CONCURSO DE SALTO ESTADUAL
</t>
    </r>
    <r>
      <rPr>
        <b/>
        <sz val="12"/>
        <color theme="1"/>
        <rFont val="Eras Demi ITC"/>
        <family val="2"/>
      </rPr>
      <t>2ª Et. Ranking SHPA, 2ª Et. Copa BH Regional Sul e 1ª Et. Porto Alegre Teams' Challenge</t>
    </r>
  </si>
  <si>
    <t>ORDEM DE ENTRADA
Domingo, 07/05/2023</t>
  </si>
  <si>
    <r>
      <t xml:space="preserve">A seguir
</t>
    </r>
    <r>
      <rPr>
        <b/>
        <sz val="10"/>
        <rFont val="Verdana"/>
        <family val="2"/>
      </rPr>
      <t>Prova 11 – EXCLUSIVA – POA TC (1,10m)</t>
    </r>
    <r>
      <rPr>
        <b/>
        <sz val="8"/>
        <rFont val="Verdana"/>
        <family val="2"/>
      </rPr>
      <t xml:space="preserve">
</t>
    </r>
    <r>
      <rPr>
        <sz val="8"/>
        <rFont val="Verdana"/>
        <family val="2"/>
      </rPr>
      <t>Ao cronômetro, Tab. A, Art. 238.2.1, Vel. 350m/min</t>
    </r>
  </si>
  <si>
    <t>EQUIPE</t>
  </si>
  <si>
    <t>CENTAURO</t>
  </si>
  <si>
    <t>BUSCH</t>
  </si>
  <si>
    <t>ZURKIS</t>
  </si>
  <si>
    <t>BIG STAR</t>
  </si>
  <si>
    <t xml:space="preserve">WALESKA FLORES </t>
  </si>
  <si>
    <t xml:space="preserve">CAROLINA GODINHO BALBUENO </t>
  </si>
  <si>
    <t>MISS QUINDIM</t>
  </si>
  <si>
    <t xml:space="preserve">GABRIELA SANTAREM TOSS </t>
  </si>
  <si>
    <t>SEBASTIAN DES FLANDRES</t>
  </si>
  <si>
    <t xml:space="preserve">VALENTINA BASSANELLO </t>
  </si>
  <si>
    <t>GOLPE RDC</t>
  </si>
  <si>
    <t>DENIS GOUVEA</t>
  </si>
  <si>
    <t xml:space="preserve">XAXIM DA SERRA </t>
  </si>
  <si>
    <t>PICARO</t>
  </si>
  <si>
    <t>SRE</t>
  </si>
  <si>
    <t>JC</t>
  </si>
  <si>
    <t>CEHJUR ANGELINA</t>
  </si>
  <si>
    <t>FERRAGAMO JOSILMAR</t>
  </si>
  <si>
    <t>MARINA FELICE ARGEMÍ</t>
  </si>
  <si>
    <t>QUITE SCADUFAX ZA</t>
  </si>
  <si>
    <t>ARP FLOAT</t>
  </si>
  <si>
    <t xml:space="preserve">VICENTE CORA DE CASTRO </t>
  </si>
  <si>
    <t>FG CHAMPS</t>
  </si>
  <si>
    <t>MARIA HELENA EICHLER</t>
  </si>
  <si>
    <t>FIN-CHIN-V</t>
  </si>
  <si>
    <t>JCR ARIZONA</t>
  </si>
  <si>
    <t xml:space="preserve">TATIANA RENNAU DOS SANTOS </t>
  </si>
  <si>
    <t>CANTUBALOU JOTER</t>
  </si>
  <si>
    <r>
      <t xml:space="preserve">Desenvolvido por LIVE HORSE - Copyright 2024 © Todos os Direitos Reservados </t>
    </r>
    <r>
      <rPr>
        <b/>
        <sz val="8"/>
        <color rgb="FF000000"/>
        <rFont val="Calibri"/>
        <family val="2"/>
      </rPr>
      <t>(ASSISTA AO VIVO NO YOUTUBE - LIVE HORSE TV)</t>
    </r>
  </si>
  <si>
    <t>JÓIA DA VISTA</t>
  </si>
  <si>
    <t>HV</t>
  </si>
  <si>
    <t>CVH</t>
  </si>
  <si>
    <t>ASP</t>
  </si>
  <si>
    <t xml:space="preserve">WITALY CRISTAL </t>
  </si>
  <si>
    <t xml:space="preserve">MAÍSA DA SILVA CARDOSO </t>
  </si>
  <si>
    <t>CORLETO DA BICCA</t>
  </si>
  <si>
    <t xml:space="preserve">LUCAS BRAMBILLA </t>
  </si>
  <si>
    <t xml:space="preserve">CHAP LINDA DA VISTA </t>
  </si>
  <si>
    <t>HMD BRIGITT</t>
  </si>
  <si>
    <t>CLINTINA BR</t>
  </si>
  <si>
    <t>ARTHUR DOMINGUES DE OLIVEIRA</t>
  </si>
  <si>
    <t xml:space="preserve">SOFIA SILVEIRA MARTINS </t>
  </si>
  <si>
    <t xml:space="preserve">CAPRICE DES DEUX </t>
  </si>
  <si>
    <t xml:space="preserve">GULLIVER </t>
  </si>
  <si>
    <t xml:space="preserve">BRUNNO RUSCHEL DE LIA PIRES </t>
  </si>
  <si>
    <t xml:space="preserve">FERNANDA SANT'ANNA MACHADO </t>
  </si>
  <si>
    <t>CORINGA DA VISTA</t>
  </si>
  <si>
    <t>CMR BOLT</t>
  </si>
  <si>
    <t xml:space="preserve">CAROLINA MAGARINOS RIZZON </t>
  </si>
  <si>
    <t>HS</t>
  </si>
  <si>
    <t xml:space="preserve">SILVIO LUIS GONÇALVES BITTENCOURT </t>
  </si>
  <si>
    <t>CORNET BALLOON JMEN</t>
  </si>
  <si>
    <t xml:space="preserve">MISS PAPILLON CHF </t>
  </si>
  <si>
    <t xml:space="preserve">SWEET CASSINA CHF </t>
  </si>
  <si>
    <t xml:space="preserve">RORNET DO CACH </t>
  </si>
  <si>
    <t xml:space="preserve">MARIA FERNANDA SOUZA RIBEIRO </t>
  </si>
  <si>
    <t xml:space="preserve">VALENTINA SANTOS COMMAZZETTO </t>
  </si>
  <si>
    <t>VS ZURIQUE</t>
  </si>
  <si>
    <t xml:space="preserve">ANTONIO OSMAR DA SILVA </t>
  </si>
  <si>
    <t xml:space="preserve">GABRIEL FONSECA BONOTTO </t>
  </si>
  <si>
    <t xml:space="preserve">CEQC </t>
  </si>
  <si>
    <t>KITA</t>
  </si>
  <si>
    <t xml:space="preserve">LAUREL DA VISTA </t>
  </si>
  <si>
    <t xml:space="preserve">CS ANITA </t>
  </si>
  <si>
    <t xml:space="preserve">CAROLINA PRADO LIMA FIGUEIREDO </t>
  </si>
  <si>
    <t xml:space="preserve">CATARINA CARVALHO SALBEGO </t>
  </si>
  <si>
    <t xml:space="preserve">VITÓRIA HEITLING </t>
  </si>
  <si>
    <t>NOVAC MAXIMUS</t>
  </si>
  <si>
    <t xml:space="preserve">RAÍ KUMMER PEREIRA </t>
  </si>
  <si>
    <t xml:space="preserve">FERNANDA ROSENFIELD </t>
  </si>
  <si>
    <t>REMONTA VANADIO</t>
  </si>
  <si>
    <t xml:space="preserve">CLARA CAROLINA BECKER LEAL </t>
  </si>
  <si>
    <t xml:space="preserve">ISADORA ALMEIDA RIBAS </t>
  </si>
  <si>
    <t xml:space="preserve">ISADORA BRODT VON BRIXEN MONTZEL </t>
  </si>
  <si>
    <t>HGG GIGI</t>
  </si>
  <si>
    <t xml:space="preserve">ANA CAROLINA SNOVARSKI MARI </t>
  </si>
  <si>
    <t>MOLINA D'JOY</t>
  </si>
  <si>
    <t xml:space="preserve">MARIA EDUARDA BURTET DEGRAZIA </t>
  </si>
  <si>
    <t>REAL FEATURE HRA</t>
  </si>
  <si>
    <t xml:space="preserve">KTZ SIMBAT </t>
  </si>
  <si>
    <t xml:space="preserve">NELSON ALEXANDRE KRETZMANN FILHO </t>
  </si>
  <si>
    <t xml:space="preserve">GUAPO CRISTAL </t>
  </si>
  <si>
    <t xml:space="preserve">LUANA BARROS ZANELLA </t>
  </si>
  <si>
    <t xml:space="preserve">GABRIEL YUSUKE NAKATSUI </t>
  </si>
  <si>
    <t xml:space="preserve">URUGUAIO </t>
  </si>
  <si>
    <t>OLIVER</t>
  </si>
  <si>
    <t xml:space="preserve">CANTIANA JOTER </t>
  </si>
  <si>
    <t xml:space="preserve">ISADORA DUARTE INFANTINI </t>
  </si>
  <si>
    <t xml:space="preserve">GARRY KASPAROV </t>
  </si>
  <si>
    <t>MAGNIFICO</t>
  </si>
  <si>
    <t>Estab.</t>
  </si>
  <si>
    <t xml:space="preserve">GABRIEL CIARLO DE SOUZA DA SILVA </t>
  </si>
  <si>
    <t xml:space="preserve">WOODY DEJET </t>
  </si>
  <si>
    <t>CALLAS CRISTAL</t>
  </si>
  <si>
    <t xml:space="preserve">PAULO ROBERTO BERGAMASCHI </t>
  </si>
  <si>
    <t>FERNANDO N 89 Z</t>
  </si>
  <si>
    <t xml:space="preserve">GIOVANNA MESZAROS ROA BRILHANTE </t>
  </si>
  <si>
    <t>BOM-TOCAI DO RIOACIMA</t>
  </si>
  <si>
    <t xml:space="preserve">DAQUI DAS UMBURANAS </t>
  </si>
  <si>
    <t xml:space="preserve">DELLA ROSE JMEN </t>
  </si>
  <si>
    <t>KNIGHT PULLMAN</t>
  </si>
  <si>
    <t xml:space="preserve">ISABELA KUHN TANNHAUSER </t>
  </si>
  <si>
    <t xml:space="preserve">LUMA FERNANDES DE SOUZA SPINA </t>
  </si>
  <si>
    <t>MACARENA DA VISTA</t>
  </si>
  <si>
    <t>CHOPARD D JMEN II</t>
  </si>
  <si>
    <t xml:space="preserve">COSIBLANCO D' OLYMPO </t>
  </si>
  <si>
    <t>BALOULEI JOTER</t>
  </si>
  <si>
    <t xml:space="preserve">ALICIA KRIEGER DIEHL </t>
  </si>
  <si>
    <t xml:space="preserve">PANDORA JE </t>
  </si>
  <si>
    <t xml:space="preserve">EDUARDO PALMA GHELLER </t>
  </si>
  <si>
    <t xml:space="preserve">NORAH DA VISTA </t>
  </si>
  <si>
    <t>SINCO JOTER</t>
  </si>
  <si>
    <t>AL PACINO</t>
  </si>
  <si>
    <t>MISS SIMPATIA</t>
  </si>
  <si>
    <t xml:space="preserve">SOPHIA JURUENA DELGADO </t>
  </si>
  <si>
    <t xml:space="preserve">CAREZZA JMEN </t>
  </si>
  <si>
    <t xml:space="preserve">CORNET SHOT II JMEN </t>
  </si>
  <si>
    <t xml:space="preserve">HFB CARTRIZE </t>
  </si>
  <si>
    <t>OFF</t>
  </si>
  <si>
    <t xml:space="preserve">CL VICTORIA CORLAND </t>
  </si>
  <si>
    <t xml:space="preserve">DON DUDA TOK </t>
  </si>
  <si>
    <t xml:space="preserve">BALOUVILLE FLORES </t>
  </si>
  <si>
    <t xml:space="preserve">AREZZO TW </t>
  </si>
  <si>
    <t xml:space="preserve">CORONADO FLORES </t>
  </si>
  <si>
    <t xml:space="preserve">STORNET DO CACH </t>
  </si>
  <si>
    <t xml:space="preserve">NEFERTITI MF </t>
  </si>
  <si>
    <t>ZEUS</t>
  </si>
  <si>
    <t>CAPADÓCIA CRISTAL</t>
  </si>
  <si>
    <t xml:space="preserve">VALENTINA FOCCHESATO RITZEL </t>
  </si>
  <si>
    <t xml:space="preserve">MAUI DARK </t>
  </si>
  <si>
    <t>HORUS MÉTODO</t>
  </si>
  <si>
    <t xml:space="preserve">MZK H’AMERICA </t>
  </si>
  <si>
    <t xml:space="preserve">CLAIR DA PEDREIRA </t>
  </si>
  <si>
    <t>MT</t>
  </si>
  <si>
    <t xml:space="preserve">STEFANO LEITE DAU </t>
  </si>
  <si>
    <t>XARÁ DA SERRA</t>
  </si>
  <si>
    <t xml:space="preserve">CELESTE DA SERRA </t>
  </si>
  <si>
    <t>CANELA DA SERRA</t>
  </si>
  <si>
    <t>NORTON G</t>
  </si>
  <si>
    <t>XAVECO DA SERRA</t>
  </si>
  <si>
    <t xml:space="preserve">JULIA DA SILVA KIPERMAN </t>
  </si>
  <si>
    <t>CORBELA CHJB</t>
  </si>
  <si>
    <t xml:space="preserve">KAUAN REIS </t>
  </si>
  <si>
    <t>2 pernoites</t>
  </si>
  <si>
    <t>1 pernoite</t>
  </si>
  <si>
    <t>2 dias s/
serragem</t>
  </si>
  <si>
    <t>2 pernoite +
quarto sela</t>
  </si>
  <si>
    <t>ROBERTA FERRÃO GUIMARÃES</t>
  </si>
  <si>
    <t>CHARLESTON</t>
  </si>
  <si>
    <t>MARIA EDUARDA COSTA</t>
  </si>
  <si>
    <t xml:space="preserve">IVES CLAUDIO PACHECO </t>
  </si>
  <si>
    <t xml:space="preserve">ZAGUEIRO DA SERRA </t>
  </si>
  <si>
    <t>NAMASTÊ AMOR</t>
  </si>
  <si>
    <t xml:space="preserve">LAÍS VERDI PASQUALI </t>
  </si>
  <si>
    <t xml:space="preserve">BURGUESA DO RINCÃO </t>
  </si>
  <si>
    <t xml:space="preserve">EDUARDO DALLA NORA </t>
  </si>
  <si>
    <t>CDE</t>
  </si>
  <si>
    <t xml:space="preserve">CAMPEIRO DO RINCÃO </t>
  </si>
  <si>
    <t xml:space="preserve">JORDANA MEDIANEIRA SARTURI </t>
  </si>
  <si>
    <t xml:space="preserve">JOSÉ EVANDRO GERVÁSIO DE OLIVEIRA </t>
  </si>
  <si>
    <t>VOICE DO RINCÃO</t>
  </si>
  <si>
    <t>ORDEM DE ENTRADA | SÁBADO, 20/07/2024</t>
  </si>
  <si>
    <r>
      <rPr>
        <sz val="12"/>
        <color theme="1"/>
        <rFont val="Geometr415 Blk BT"/>
        <family val="2"/>
      </rPr>
      <t>CONCURSO DE SALTO ESTADUAL</t>
    </r>
    <r>
      <rPr>
        <b/>
        <sz val="14"/>
        <color theme="1"/>
        <rFont val="Geometr415 Blk BT"/>
        <family val="2"/>
      </rPr>
      <t xml:space="preserve">
</t>
    </r>
    <r>
      <rPr>
        <b/>
        <sz val="13"/>
        <color theme="1"/>
        <rFont val="Geometr415 Blk BT"/>
        <family val="2"/>
      </rPr>
      <t>1ª ETAPA PORTO ALEGRE TEAMS' CHALLENGE 2024</t>
    </r>
  </si>
  <si>
    <r>
      <rPr>
        <b/>
        <u/>
        <sz val="10"/>
        <rFont val="Verdana"/>
        <family val="2"/>
      </rPr>
      <t xml:space="preserve">9h30min
</t>
    </r>
    <r>
      <rPr>
        <b/>
        <sz val="10"/>
        <rFont val="Verdana"/>
        <family val="2"/>
      </rPr>
      <t>Prova 01 – EXCLUSIVA – POA TC (0,90m)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Faixa de tempo com tempo ideal (FECHADO), Tab. A, Art. 238.5.2.3, Vel.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</si>
  <si>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02 – EXCLUSIVA – POA TC (1,00m)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Faixa de tempo com tempo ideal (FECHADO), Tab. A, Art. 238.5.2.3, Vel. 350m/min</t>
    </r>
  </si>
  <si>
    <r>
      <rPr>
        <b/>
        <u/>
        <sz val="10"/>
        <rFont val="Verdana"/>
        <family val="2"/>
      </rPr>
      <t xml:space="preserve">13h40min
</t>
    </r>
    <r>
      <rPr>
        <b/>
        <sz val="10"/>
        <rFont val="Verdana"/>
        <family val="2"/>
      </rPr>
      <t>Prova 03 – EXCLUSIVA – POA TC (1,10m)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Tab. A, Art. 238.2.1, Vel.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</si>
  <si>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05 – EXCLUSIVA – POA TC (1,20m)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Tab. A, Art. 238.2.1, Vel. 350m/min</t>
    </r>
  </si>
  <si>
    <t xml:space="preserve">MILENA GOGGIA </t>
  </si>
  <si>
    <t>NO ICE TOK</t>
  </si>
  <si>
    <t xml:space="preserve">MARTINA ZOÉ PÍCOLI SÁNCHEZ </t>
  </si>
  <si>
    <t xml:space="preserve">FRANCINI LARA FISCHER </t>
  </si>
  <si>
    <t xml:space="preserve">CONTLÉTICO JOTER </t>
  </si>
  <si>
    <t xml:space="preserve">RENATA MARQUES BIESDORF </t>
  </si>
  <si>
    <t>GAROTA DE IPANEMA</t>
  </si>
  <si>
    <t>CARIBENHA JMEN II</t>
  </si>
  <si>
    <t>FREDERICO MÉTODO</t>
  </si>
  <si>
    <t xml:space="preserve">MAGNOLIA LEAL BEVILACQUA </t>
  </si>
  <si>
    <t>SOTAQUE DA SERRA</t>
  </si>
  <si>
    <t xml:space="preserve">AROLDO VERIANO DA SILVA </t>
  </si>
  <si>
    <t xml:space="preserve">ENZO BERTAGNOLI ELESBÃO </t>
  </si>
  <si>
    <t>JASPER ITAPUÃ</t>
  </si>
  <si>
    <t xml:space="preserve">SABRINA NOGUEIRA </t>
  </si>
  <si>
    <t>CANTEX JOTER</t>
  </si>
  <si>
    <t xml:space="preserve">PATRÍCIA GOMES GRECO </t>
  </si>
  <si>
    <t xml:space="preserve">VITÓRIA RIZZI DE ALMEIDA </t>
  </si>
  <si>
    <t>APOLLO</t>
  </si>
  <si>
    <t>PÔR DO SOL</t>
  </si>
  <si>
    <t xml:space="preserve">MANOELA ARAÚJO NUNES </t>
  </si>
  <si>
    <t xml:space="preserve">JULIA FLUZER CURI QUADROS </t>
  </si>
  <si>
    <t>FORTUNA DA LAGOA</t>
  </si>
  <si>
    <t>BIANCA</t>
  </si>
  <si>
    <t xml:space="preserve">HIGH LEVEL COOPER </t>
  </si>
  <si>
    <t xml:space="preserve">DANIELA POSSAPP VEPPO SALIM </t>
  </si>
  <si>
    <t>SPIRIT</t>
  </si>
  <si>
    <t>LUIZA LIVONIUS</t>
  </si>
  <si>
    <t>NATHALIA CARDIA</t>
  </si>
  <si>
    <t>GAMBIT GMS</t>
  </si>
  <si>
    <t>ALT.</t>
  </si>
  <si>
    <t>1,00m</t>
  </si>
  <si>
    <t>1,10m</t>
  </si>
  <si>
    <t>1,30m</t>
  </si>
  <si>
    <t>CLASSIFICAÇÃO PARA ORDEM 1,30m</t>
  </si>
  <si>
    <t>CLASSIFICAÇÃO PARA ORDEM 1,20m</t>
  </si>
  <si>
    <t>TI:</t>
  </si>
  <si>
    <t>CARNAVAL</t>
  </si>
  <si>
    <t>DANIEL CHAGAS BALDISSERA</t>
  </si>
  <si>
    <t>CANTIGA CRISTAL</t>
  </si>
  <si>
    <r>
      <rPr>
        <b/>
        <sz val="10"/>
        <rFont val="Verdana"/>
        <family val="2"/>
      </rPr>
      <t>ORDEM DE ENTRADA</t>
    </r>
    <r>
      <rPr>
        <b/>
        <sz val="10"/>
        <color rgb="FF000000"/>
        <rFont val="Verdana"/>
        <family val="2"/>
        <charset val="1"/>
      </rPr>
      <t xml:space="preserve"> | SÁBADO, 20/07/2024</t>
    </r>
  </si>
  <si>
    <t>CALANDRIA AJA</t>
  </si>
  <si>
    <t xml:space="preserve">BRIGTH STAR CHF </t>
  </si>
  <si>
    <t>HFB CARTRIZE</t>
  </si>
  <si>
    <t>BARUC</t>
  </si>
  <si>
    <t xml:space="preserve">FLÁVIA GAIGER SÁ BRITO </t>
  </si>
  <si>
    <t xml:space="preserve">CESAR ALVES DA SILVA </t>
  </si>
  <si>
    <t>ORDEM DE ENTRADA | SÁBADO, 17/08/2024</t>
  </si>
  <si>
    <r>
      <rPr>
        <b/>
        <u/>
        <sz val="10"/>
        <rFont val="Verdana"/>
        <family val="2"/>
      </rPr>
      <t xml:space="preserve">10h30min
</t>
    </r>
    <r>
      <rPr>
        <b/>
        <sz val="10"/>
        <rFont val="Verdana"/>
        <family val="2"/>
      </rPr>
      <t>Prova 01 – EXCLUSIVA – POA TC (0,90m)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Faixa de tempo com tempo ideal (FECHADO), Tab. A, Art. 238.5.2.3, Vel. 350m/min</t>
    </r>
  </si>
  <si>
    <r>
      <rPr>
        <sz val="12"/>
        <color theme="1"/>
        <rFont val="Geometr415 Blk BT"/>
        <family val="2"/>
      </rPr>
      <t>CONCURSO DE SALTO ESTADUAL</t>
    </r>
    <r>
      <rPr>
        <b/>
        <sz val="14"/>
        <color theme="1"/>
        <rFont val="Geometr415 Blk BT"/>
        <family val="2"/>
      </rPr>
      <t xml:space="preserve">
</t>
    </r>
    <r>
      <rPr>
        <b/>
        <sz val="13"/>
        <color theme="1"/>
        <rFont val="Geometr415 Blk BT"/>
        <family val="2"/>
      </rPr>
      <t>2ª ETAPA PORTO ALEGRE TEAMS' CHALLENGE 2024</t>
    </r>
  </si>
  <si>
    <r>
      <rPr>
        <b/>
        <u/>
        <sz val="10"/>
        <rFont val="Verdana"/>
        <family val="2"/>
      </rPr>
      <t xml:space="preserve">15h
</t>
    </r>
    <r>
      <rPr>
        <b/>
        <sz val="10"/>
        <rFont val="Verdana"/>
        <family val="2"/>
      </rPr>
      <t>Prova 04 – EXCLUSIVA – POA TC (1,30m)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Tab. A, Art. 238.2.1, Vel. 350m/min</t>
    </r>
  </si>
  <si>
    <t>RESULTADOS POA TC 2024 (2ª ETAPA) 17/08/2024</t>
  </si>
  <si>
    <t>CLASSIFICAÇÃO FINAL - 2ª ET. 2024</t>
  </si>
  <si>
    <r>
      <rPr>
        <sz val="12"/>
        <color theme="1"/>
        <rFont val="Geometr415 Blk BT"/>
        <family val="2"/>
      </rPr>
      <t>CONCURSO DE SALTO ESTADUAL</t>
    </r>
    <r>
      <rPr>
        <b/>
        <sz val="13"/>
        <color theme="1"/>
        <rFont val="Geometr415 Blk BT"/>
        <family val="2"/>
      </rPr>
      <t xml:space="preserve">
</t>
    </r>
    <r>
      <rPr>
        <b/>
        <sz val="14"/>
        <color theme="1"/>
        <rFont val="Geometr415 Blk BT"/>
        <family val="2"/>
      </rPr>
      <t>4ª COPA BH REGIONAL SUL</t>
    </r>
  </si>
  <si>
    <r>
      <rPr>
        <b/>
        <u/>
        <sz val="10"/>
        <rFont val="Verdana"/>
        <family val="2"/>
      </rPr>
      <t xml:space="preserve">9h
</t>
    </r>
    <r>
      <rPr>
        <b/>
        <sz val="10"/>
        <rFont val="Verdana"/>
        <family val="2"/>
      </rPr>
      <t>Prova 06 – Copa BH CN 6 anos, Off Circuit, Aberta, Amador, Master, Jovem Cavaleiro e Mirim (1,20m)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 A, Art. 238.2.1, vel 350m/min</t>
    </r>
  </si>
  <si>
    <t>ORDEM DE ENTRADA | DOMINGO, 18/08/2024</t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</si>
  <si>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07 – Copa BH CN 7 anos + Off Circuit e Amador Top, Master Top, Jovem Cavaleiro Top, Pré-júnior e Sênior Especial (1,30m)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 A, Art. 238.2.1, vel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</si>
  <si>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08 – Copa BH CN 8 anos e Amador Super Top, Júnior, U25 e Sênior (1,40m)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 A, Art. 238.2.1, vel 350m/min</t>
    </r>
  </si>
  <si>
    <r>
      <rPr>
        <b/>
        <u/>
        <sz val="10"/>
        <rFont val="Verdana"/>
        <family val="2"/>
      </rPr>
      <t xml:space="preserve">10h40min
</t>
    </r>
    <r>
      <rPr>
        <b/>
        <sz val="10"/>
        <rFont val="Verdana"/>
        <family val="2"/>
      </rPr>
      <t>Prova 09 – Aberta (0,70m)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Tempo ideal com faixa de tempo (FECHADOS), Tab. A, Art. 238.5.2.3, vel.350m/min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</si>
  <si>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10 – Aspirantes e Aberta (0,90m)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Tempo ideal com faixa de tempo (FECHADOS), Tab. A, Art. 238.5.2.3, vel.350m/min</t>
    </r>
  </si>
  <si>
    <r>
      <rPr>
        <b/>
        <u/>
        <sz val="10"/>
        <rFont val="Verdana"/>
        <family val="2"/>
      </rPr>
      <t xml:space="preserve">11h30min
</t>
    </r>
    <r>
      <rPr>
        <b/>
        <sz val="10"/>
        <rFont val="Verdana"/>
        <family val="2"/>
      </rPr>
      <t>Prova 11 – Copa BH Cavalos Novos 4 anos, Off Circuit e Aberta (1,00m)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Tempo ideal com faixa de tempo, Tab. A, Art. 238.5.2.3, vel.350m/min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</si>
  <si>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12 – Copa BH Cavalos Novos 5 anos, Off Circuit e Aberta (1,10m)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Tempo ideal com faixa de tempo, Tab. A, Art. 238.5.2.3, vel.350m/min</t>
    </r>
  </si>
  <si>
    <r>
      <rPr>
        <b/>
        <u/>
        <sz val="10"/>
        <rFont val="Verdana"/>
        <family val="2"/>
      </rPr>
      <t xml:space="preserve">13h
</t>
    </r>
    <r>
      <rPr>
        <b/>
        <sz val="10"/>
        <rFont val="Verdana"/>
        <family val="2"/>
      </rPr>
      <t>Prova 13 – Jovem Cavaleiro B e Mini-mirim (1,00m)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Duas fases especial, 2ª fase ao tempo ideal, Vel. 350m/min</t>
    </r>
  </si>
  <si>
    <t>TP</t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</si>
  <si>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14 – Amador B e Master B (1,00m)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Duas fases especial, 2ª fase ao cronômetro, Vel.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</si>
  <si>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15 – Amador A, Master A, Jovem Cavaleiro A e Pré-mirim (1,10m)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Duas fases especial, 2ª fase ao cronômetro, Vel. 350m/min</t>
    </r>
  </si>
  <si>
    <t>XAXIM DA SERRA</t>
  </si>
  <si>
    <t xml:space="preserve">MAICON FORNAZA BERETA </t>
  </si>
  <si>
    <t xml:space="preserve">LUISA REPPOLD BOFF </t>
  </si>
  <si>
    <t>EVERY THING DO VOUGA</t>
  </si>
  <si>
    <t xml:space="preserve">MICHELLE VIEIRA SÁ </t>
  </si>
  <si>
    <t>PEKKALA VENTURY</t>
  </si>
  <si>
    <t>PANTERA NEGRA</t>
  </si>
  <si>
    <t>THAUARA</t>
  </si>
  <si>
    <t>RECOLETA DA LAGOA</t>
  </si>
  <si>
    <t>LUANA BUBLITZ MARTINS</t>
  </si>
  <si>
    <t xml:space="preserve">ANTONELLA FIORINI GARCIA </t>
  </si>
  <si>
    <t xml:space="preserve">RAFAELA JAEGER ENGLERT </t>
  </si>
  <si>
    <t>RUBINERA JMEN</t>
  </si>
  <si>
    <t>RJE DUQUESA</t>
  </si>
  <si>
    <t>ISABELLA SÁ CONSTANT</t>
  </si>
  <si>
    <t>LOLA DA VISTA</t>
  </si>
  <si>
    <t>KLAUS</t>
  </si>
  <si>
    <t>ANA LUCIA NOGUEIRA</t>
  </si>
  <si>
    <t>COQ DE BRUYERE DB Z</t>
  </si>
  <si>
    <t>CN 6/JC</t>
  </si>
  <si>
    <t>SRE/CN 7</t>
  </si>
  <si>
    <t>FAIXA: 66 A 74</t>
  </si>
  <si>
    <t>X</t>
  </si>
  <si>
    <t>1º</t>
  </si>
  <si>
    <t>2º</t>
  </si>
  <si>
    <t>3º</t>
  </si>
  <si>
    <t>4º</t>
  </si>
  <si>
    <t>5º</t>
  </si>
  <si>
    <t>6º</t>
  </si>
  <si>
    <t>7º</t>
  </si>
  <si>
    <t>8º</t>
  </si>
  <si>
    <t>9º</t>
  </si>
  <si>
    <t>10º</t>
  </si>
  <si>
    <t>11º</t>
  </si>
  <si>
    <t>12º</t>
  </si>
  <si>
    <t>13º</t>
  </si>
  <si>
    <t>14º</t>
  </si>
  <si>
    <t>15º</t>
  </si>
  <si>
    <t>16º</t>
  </si>
  <si>
    <t>17º</t>
  </si>
  <si>
    <t>18º</t>
  </si>
  <si>
    <t>19º</t>
  </si>
  <si>
    <t>20º</t>
  </si>
  <si>
    <t>21º</t>
  </si>
  <si>
    <t>22º</t>
  </si>
  <si>
    <t>23º</t>
  </si>
  <si>
    <t>24º</t>
  </si>
  <si>
    <t>RESULTADO | SÁBADO, 17/08/2024</t>
  </si>
  <si>
    <t>TC: 74</t>
  </si>
  <si>
    <r>
      <rPr>
        <b/>
        <sz val="10"/>
        <rFont val="Verdana"/>
        <family val="2"/>
      </rPr>
      <t xml:space="preserve">RESULTADO </t>
    </r>
    <r>
      <rPr>
        <b/>
        <sz val="10"/>
        <color rgb="FF000000"/>
        <rFont val="Verdana"/>
        <family val="2"/>
        <charset val="1"/>
      </rPr>
      <t>| SÁBADO, 17/08/2024</t>
    </r>
  </si>
  <si>
    <t>TC: 78</t>
  </si>
  <si>
    <t>3A</t>
  </si>
  <si>
    <t>TC: 86</t>
  </si>
  <si>
    <t>RESULTADO | DOMINGO, 18/08/2024</t>
  </si>
  <si>
    <t>3º/2º</t>
  </si>
  <si>
    <t>6º/4º</t>
  </si>
  <si>
    <t>7º/5º</t>
  </si>
  <si>
    <t xml:space="preserve">DAQUI DAS UMBURANAS  </t>
  </si>
  <si>
    <t>1A</t>
  </si>
  <si>
    <t>9A</t>
  </si>
  <si>
    <t>FAIXA: 71 A 79</t>
  </si>
  <si>
    <t>TC: 42 / TC2: 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</si>
</sst>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64" formatCode="&quot;R$&quot;\ #,##0.00"/>
    <numFmt numFmtId="165" formatCode="0.00;[Red]0.00"/>
    <numFmt numFmtId="166" formatCode="0;[Red]0"/>
  </numFmts>
  <fonts count="52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8"/>
      <color rgb="FF000000"/>
      <name val="Verdana"/>
      <family val="2"/>
    </font>
    <font>
      <b/>
      <sz val="8"/>
      <name val="Verdana"/>
      <family val="2"/>
    </font>
    <font>
      <b/>
      <sz val="10"/>
      <color rgb="FF000000"/>
      <name val="Verdana"/>
      <family val="2"/>
      <charset val="1"/>
    </font>
    <font>
      <sz val="8"/>
      <name val="Verdana"/>
      <family val="2"/>
    </font>
    <font>
      <b/>
      <sz val="12"/>
      <color rgb="FF000000"/>
      <name val="Verdana"/>
      <family val="2"/>
    </font>
    <font>
      <b/>
      <sz val="11"/>
      <color rgb="FF000000"/>
      <name val="Calibri"/>
      <family val="2"/>
    </font>
    <font>
      <b/>
      <sz val="11"/>
      <color rgb="FF000000"/>
      <name val="Calibri"/>
      <family val="2"/>
      <charset val="1"/>
    </font>
    <font>
      <sz val="11"/>
      <color rgb="FF000000"/>
      <name val="Calibri"/>
      <family val="2"/>
      <charset val="1"/>
    </font>
    <font>
      <b/>
      <sz val="14"/>
      <color theme="1"/>
      <name val="Eras Demi ITC"/>
      <family val="2"/>
    </font>
    <font>
      <b/>
      <sz val="14"/>
      <color theme="1"/>
      <name val="Ubuntu"/>
      <family val="2"/>
    </font>
    <font>
      <sz val="8"/>
      <name val="Calibri"/>
      <family val="2"/>
      <charset val="1"/>
    </font>
    <font>
      <b/>
      <sz val="7"/>
      <name val="Verdana"/>
      <family val="2"/>
    </font>
    <font>
      <b/>
      <sz val="12"/>
      <color theme="1"/>
      <name val="Eras Demi ITC"/>
      <family val="2"/>
    </font>
    <font>
      <b/>
      <sz val="15"/>
      <color theme="1"/>
      <name val="Eras Demi ITC"/>
      <family val="2"/>
    </font>
    <font>
      <b/>
      <sz val="13"/>
      <color rgb="FF000000"/>
      <name val="Calibri"/>
      <family val="2"/>
    </font>
    <font>
      <sz val="8"/>
      <color rgb="FF000000"/>
      <name val="Calibri"/>
      <family val="2"/>
    </font>
    <font>
      <b/>
      <sz val="8"/>
      <color rgb="FF000000"/>
      <name val="Calibri"/>
      <family val="2"/>
    </font>
    <font>
      <b/>
      <sz val="15"/>
      <color rgb="FF000000"/>
      <name val="Calibri"/>
      <family val="2"/>
    </font>
    <font>
      <sz val="11"/>
      <color rgb="FFFF0000"/>
      <name val="Calibri"/>
      <family val="2"/>
      <charset val="1"/>
    </font>
    <font>
      <b/>
      <sz val="8"/>
      <color theme="1"/>
      <name val="Verdana"/>
      <family val="2"/>
    </font>
    <font>
      <sz val="8"/>
      <color theme="1"/>
      <name val="Verdana"/>
      <family val="2"/>
    </font>
    <font>
      <b/>
      <sz val="7"/>
      <color theme="1"/>
      <name val="Verdana"/>
      <family val="2"/>
    </font>
    <font>
      <i/>
      <sz val="8"/>
      <color theme="1"/>
      <name val="Verdana"/>
      <family val="2"/>
    </font>
    <font>
      <b/>
      <sz val="8"/>
      <color rgb="FF000000"/>
      <name val="Verdana"/>
      <family val="2"/>
    </font>
    <font>
      <b/>
      <sz val="10"/>
      <color theme="1"/>
      <name val="Verdana"/>
      <family val="2"/>
    </font>
    <font>
      <b/>
      <i/>
      <sz val="14"/>
      <color rgb="FF000000"/>
      <name val="Calibri"/>
      <family val="2"/>
    </font>
    <font>
      <b/>
      <sz val="9"/>
      <name val="Verdana"/>
      <family val="2"/>
    </font>
    <font>
      <b/>
      <sz val="18"/>
      <color rgb="FF000000"/>
      <name val="Calibri"/>
      <family val="2"/>
    </font>
    <font>
      <b/>
      <sz val="20"/>
      <color rgb="FF000000"/>
      <name val="Calibri"/>
      <family val="2"/>
    </font>
    <font>
      <b/>
      <sz val="14"/>
      <color rgb="FF000000"/>
      <name val="Calibri"/>
      <family val="2"/>
    </font>
    <font>
      <sz val="6"/>
      <color rgb="FF000000"/>
      <name val="Verdana"/>
      <family val="2"/>
    </font>
    <font>
      <b/>
      <sz val="6"/>
      <color rgb="FF000000"/>
      <name val="Verdana"/>
      <family val="2"/>
    </font>
    <font>
      <b/>
      <sz val="5"/>
      <color rgb="FF000000"/>
      <name val="Verdana"/>
      <family val="2"/>
    </font>
    <font>
      <b/>
      <sz val="10"/>
      <name val="Verdana"/>
      <family val="2"/>
    </font>
    <font>
      <b/>
      <sz val="7"/>
      <color rgb="FF000000"/>
      <name val="Verdana"/>
      <family val="2"/>
    </font>
    <font>
      <b/>
      <u/>
      <sz val="10"/>
      <name val="Verdana"/>
      <family val="2"/>
    </font>
    <font>
      <b/>
      <sz val="18"/>
      <color theme="1"/>
      <name val="Eras Demi ITC"/>
      <family val="2"/>
    </font>
    <font>
      <b/>
      <sz val="5"/>
      <name val="Verdana"/>
      <family val="2"/>
    </font>
    <font>
      <b/>
      <sz val="14"/>
      <color theme="1"/>
      <name val="Geometr415 Blk BT"/>
      <family val="2"/>
    </font>
    <font>
      <b/>
      <sz val="13"/>
      <color theme="1"/>
      <name val="Geometr415 Blk BT"/>
      <family val="2"/>
    </font>
    <font>
      <sz val="12"/>
      <color theme="1"/>
      <name val="Geometr415 Blk BT"/>
      <family val="2"/>
    </font>
    <font>
      <b/>
      <sz val="11"/>
      <name val="Calibri"/>
      <family val="2"/>
    </font>
    <font>
      <b/>
      <sz val="10"/>
      <color rgb="FF000000"/>
      <name val="Verdana"/>
      <family val="2"/>
    </font>
    <font>
      <b/>
      <sz val="11"/>
      <color theme="1"/>
      <name val="Calibri"/>
      <family val="2"/>
      <scheme val="minor"/>
    </font>
    <font>
      <sz val="7"/>
      <color rgb="FF000000"/>
      <name val="Verdana"/>
      <family val="2"/>
    </font>
    <font>
      <sz val="11"/>
      <name val="Calibri"/>
      <family val="2"/>
      <charset val="1"/>
    </font>
    <font>
      <sz val="11"/>
      <name val="Calibri"/>
      <family val="2"/>
      <scheme val="minor"/>
    </font>
    <font>
      <sz val="11"/>
      <color theme="1"/>
      <name val="Calibri"/>
      <family val="2"/>
      <charset val="1"/>
    </font>
    <font>
      <b/>
      <sz val="9"/>
      <color theme="1"/>
      <name val="Calibri"/>
      <family val="2"/>
      <scheme val="minor"/>
    </font>
    <font>
      <sz val="11"/>
      <name val="Calibri"/>
      <family val="2"/>
    </font>
  </fonts>
  <fills count="5">
    <fill>
      <patternFill patternType="none"/>
    </fill>
    <fill>
      <patternFill patternType="gray125"/>
    </fill>
    <fill>
      <patternFill patternType="solid">
        <fgColor rgb="FFE7E6E6"/>
        <bgColor rgb="FFFFFFCC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3">
    <xf numFmtId="0" fontId="0" fillId="0" borderId="0"/>
    <xf numFmtId="43" fontId="9" fillId="0" borderId="0" applyFont="0" applyFill="0" applyBorder="0" applyAlignment="0" applyProtection="0"/>
    <xf numFmtId="43" fontId="9" fillId="0" borderId="0" applyFont="0" applyFill="0" applyBorder="0" applyAlignment="0" applyProtection="0"/>
  </cellStyleXfs>
  <cellXfs count="166">
    <xf numFmtId="0" fontId="0" fillId="0" borderId="0" xfId="0"/>
    <xf numFmtId="0" fontId="3" fillId="2" borderId="1" xfId="0" applyFont="1" applyFill="1" applyBorder="1" applyAlignment="1">
      <alignment horizontal="center" vertical="center"/>
    </xf>
    <xf numFmtId="164" fontId="3" fillId="2" borderId="1" xfId="0" applyNumberFormat="1" applyFont="1" applyFill="1" applyBorder="1" applyAlignment="1">
      <alignment horizontal="left" vertical="center"/>
    </xf>
    <xf numFmtId="164" fontId="3" fillId="2" borderId="1" xfId="0" applyNumberFormat="1" applyFont="1" applyFill="1" applyBorder="1" applyAlignment="1">
      <alignment horizontal="center" vertical="center"/>
    </xf>
    <xf numFmtId="0" fontId="7" fillId="0" borderId="2" xfId="0" applyFont="1" applyBorder="1" applyAlignment="1">
      <alignment horizontal="left"/>
    </xf>
    <xf numFmtId="0" fontId="0" fillId="0" borderId="0" xfId="0" applyAlignment="1">
      <alignment horizontal="center"/>
    </xf>
    <xf numFmtId="0" fontId="4" fillId="0" borderId="0" xfId="0" applyFont="1" applyAlignment="1">
      <alignment vertical="center" wrapText="1"/>
    </xf>
    <xf numFmtId="164" fontId="2" fillId="0" borderId="1" xfId="0" applyNumberFormat="1" applyFont="1" applyBorder="1" applyAlignment="1">
      <alignment horizontal="center" vertical="center"/>
    </xf>
    <xf numFmtId="0" fontId="8" fillId="0" borderId="0" xfId="0" applyFont="1"/>
    <xf numFmtId="0" fontId="0" fillId="0" borderId="2" xfId="0" applyBorder="1" applyAlignment="1">
      <alignment horizontal="right"/>
    </xf>
    <xf numFmtId="0" fontId="2" fillId="0" borderId="1" xfId="0" applyFont="1" applyBorder="1" applyAlignment="1">
      <alignment horizontal="left" vertical="center" indent="1"/>
    </xf>
    <xf numFmtId="0" fontId="5" fillId="0" borderId="1" xfId="0" applyFont="1" applyBorder="1" applyAlignment="1">
      <alignment horizontal="left" vertical="center" indent="1"/>
    </xf>
    <xf numFmtId="0" fontId="2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2" fillId="0" borderId="3" xfId="0" applyFont="1" applyBorder="1" applyAlignment="1">
      <alignment horizontal="left" vertical="center" indent="1"/>
    </xf>
    <xf numFmtId="0" fontId="5" fillId="0" borderId="3" xfId="0" applyFont="1" applyBorder="1" applyAlignment="1">
      <alignment horizontal="left" vertical="center" indent="1"/>
    </xf>
    <xf numFmtId="0" fontId="2" fillId="0" borderId="1" xfId="0" applyFont="1" applyBorder="1" applyAlignment="1">
      <alignment horizontal="left" vertical="center" wrapText="1" indent="1"/>
    </xf>
    <xf numFmtId="0" fontId="5" fillId="0" borderId="1" xfId="0" applyFont="1" applyBorder="1" applyAlignment="1">
      <alignment horizontal="left" vertical="center" wrapText="1" indent="1"/>
    </xf>
    <xf numFmtId="0" fontId="2" fillId="0" borderId="3" xfId="0" applyFont="1" applyBorder="1" applyAlignment="1">
      <alignment horizontal="left" vertical="center" wrapText="1" indent="1"/>
    </xf>
    <xf numFmtId="0" fontId="5" fillId="0" borderId="3" xfId="0" applyFont="1" applyBorder="1" applyAlignment="1">
      <alignment horizontal="left" vertical="center" wrapText="1" indent="1"/>
    </xf>
    <xf numFmtId="0" fontId="13" fillId="3" borderId="1" xfId="0" applyFont="1" applyFill="1" applyBorder="1" applyAlignment="1">
      <alignment horizontal="center" vertical="center"/>
    </xf>
    <xf numFmtId="0" fontId="13" fillId="3" borderId="1" xfId="0" applyFont="1" applyFill="1" applyBorder="1" applyAlignment="1">
      <alignment horizontal="left" vertical="center" wrapText="1" indent="1"/>
    </xf>
    <xf numFmtId="0" fontId="13" fillId="3" borderId="1" xfId="0" applyFont="1" applyFill="1" applyBorder="1" applyAlignment="1">
      <alignment horizontal="center" vertical="center" wrapText="1"/>
    </xf>
    <xf numFmtId="165" fontId="5" fillId="0" borderId="1" xfId="0" applyNumberFormat="1" applyFont="1" applyBorder="1" applyAlignment="1">
      <alignment horizontal="center" vertical="center"/>
    </xf>
    <xf numFmtId="0" fontId="0" fillId="0" borderId="0" xfId="0" applyAlignment="1">
      <alignment horizontal="left" indent="1"/>
    </xf>
    <xf numFmtId="0" fontId="7" fillId="0" borderId="2" xfId="0" applyFont="1" applyBorder="1" applyAlignment="1">
      <alignment horizontal="center" vertical="center"/>
    </xf>
    <xf numFmtId="0" fontId="0" fillId="0" borderId="0" xfId="0" applyAlignment="1">
      <alignment horizontal="right"/>
    </xf>
    <xf numFmtId="0" fontId="20" fillId="0" borderId="0" xfId="0" applyFont="1"/>
    <xf numFmtId="0" fontId="21" fillId="3" borderId="1" xfId="0" applyFont="1" applyFill="1" applyBorder="1" applyAlignment="1">
      <alignment horizontal="center" vertical="center"/>
    </xf>
    <xf numFmtId="0" fontId="23" fillId="3" borderId="1" xfId="0" applyFont="1" applyFill="1" applyBorder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4" fillId="0" borderId="6" xfId="0" applyFont="1" applyBorder="1" applyAlignment="1">
      <alignment horizontal="center" vertical="center"/>
    </xf>
    <xf numFmtId="0" fontId="25" fillId="0" borderId="6" xfId="0" applyFont="1" applyBorder="1" applyAlignment="1">
      <alignment horizontal="left" vertical="center" wrapText="1" indent="1"/>
    </xf>
    <xf numFmtId="0" fontId="25" fillId="0" borderId="6" xfId="0" applyFont="1" applyBorder="1" applyAlignment="1">
      <alignment vertical="center" wrapText="1"/>
    </xf>
    <xf numFmtId="0" fontId="24" fillId="0" borderId="0" xfId="0" applyFont="1" applyAlignment="1">
      <alignment horizontal="center" vertical="center"/>
    </xf>
    <xf numFmtId="0" fontId="21" fillId="3" borderId="1" xfId="0" applyFont="1" applyFill="1" applyBorder="1" applyAlignment="1">
      <alignment horizontal="left" vertical="center" wrapText="1" indent="1"/>
    </xf>
    <xf numFmtId="0" fontId="21" fillId="3" borderId="1" xfId="0" applyFont="1" applyFill="1" applyBorder="1" applyAlignment="1">
      <alignment vertical="center" wrapText="1"/>
    </xf>
    <xf numFmtId="0" fontId="5" fillId="0" borderId="0" xfId="0" applyFont="1"/>
    <xf numFmtId="166" fontId="5" fillId="0" borderId="1" xfId="0" applyNumberFormat="1" applyFont="1" applyBorder="1" applyAlignment="1">
      <alignment horizontal="center" vertical="center"/>
    </xf>
    <xf numFmtId="0" fontId="22" fillId="0" borderId="1" xfId="0" applyFont="1" applyBorder="1" applyAlignment="1">
      <alignment horizontal="center" vertical="center"/>
    </xf>
    <xf numFmtId="0" fontId="3" fillId="2" borderId="1" xfId="0" applyFont="1" applyFill="1" applyBorder="1" applyAlignment="1">
      <alignment horizontal="left" vertical="center" indent="1"/>
    </xf>
    <xf numFmtId="0" fontId="20" fillId="0" borderId="0" xfId="0" applyFont="1" applyAlignment="1">
      <alignment horizontal="left" indent="1"/>
    </xf>
    <xf numFmtId="0" fontId="3" fillId="2" borderId="3" xfId="0" applyFont="1" applyFill="1" applyBorder="1" applyAlignment="1">
      <alignment horizontal="left" vertical="center" indent="1"/>
    </xf>
    <xf numFmtId="2" fontId="2" fillId="0" borderId="1" xfId="0" applyNumberFormat="1" applyFont="1" applyBorder="1" applyAlignment="1">
      <alignment horizontal="center" vertical="center"/>
    </xf>
    <xf numFmtId="2" fontId="5" fillId="0" borderId="1" xfId="0" applyNumberFormat="1" applyFont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22" fillId="0" borderId="3" xfId="0" applyFont="1" applyBorder="1" applyAlignment="1">
      <alignment horizontal="center" vertical="center"/>
    </xf>
    <xf numFmtId="0" fontId="25" fillId="0" borderId="0" xfId="0" applyFont="1" applyAlignment="1">
      <alignment horizontal="left" vertical="center" wrapText="1" indent="1"/>
    </xf>
    <xf numFmtId="0" fontId="25" fillId="0" borderId="0" xfId="0" applyFont="1" applyAlignment="1">
      <alignment vertical="center" wrapText="1"/>
    </xf>
    <xf numFmtId="166" fontId="22" fillId="0" borderId="1" xfId="0" applyNumberFormat="1" applyFont="1" applyBorder="1" applyAlignment="1">
      <alignment horizontal="center" vertical="center"/>
    </xf>
    <xf numFmtId="165" fontId="22" fillId="0" borderId="1" xfId="0" applyNumberFormat="1" applyFont="1" applyBorder="1" applyAlignment="1">
      <alignment horizontal="center" vertical="center"/>
    </xf>
    <xf numFmtId="166" fontId="0" fillId="0" borderId="1" xfId="0" applyNumberFormat="1" applyBorder="1" applyAlignment="1">
      <alignment horizontal="center"/>
    </xf>
    <xf numFmtId="165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10" fillId="0" borderId="0" xfId="0" applyFont="1" applyAlignment="1">
      <alignment horizontal="left" vertical="top" wrapText="1"/>
    </xf>
    <xf numFmtId="0" fontId="11" fillId="0" borderId="0" xfId="0" applyFont="1" applyAlignment="1">
      <alignment horizontal="left" vertical="top" wrapText="1"/>
    </xf>
    <xf numFmtId="2" fontId="22" fillId="0" borderId="3" xfId="0" applyNumberFormat="1" applyFont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165" fontId="5" fillId="4" borderId="1" xfId="0" applyNumberFormat="1" applyFont="1" applyFill="1" applyBorder="1" applyAlignment="1">
      <alignment horizontal="center" vertical="center"/>
    </xf>
    <xf numFmtId="1" fontId="5" fillId="4" borderId="1" xfId="0" applyNumberFormat="1" applyFont="1" applyFill="1" applyBorder="1" applyAlignment="1">
      <alignment horizontal="center" vertical="center"/>
    </xf>
    <xf numFmtId="0" fontId="22" fillId="4" borderId="3" xfId="0" applyFont="1" applyFill="1" applyBorder="1" applyAlignment="1">
      <alignment horizontal="center" vertical="center"/>
    </xf>
    <xf numFmtId="0" fontId="5" fillId="0" borderId="0" xfId="0" applyFont="1" applyAlignment="1">
      <alignment horizontal="left" wrapText="1"/>
    </xf>
    <xf numFmtId="0" fontId="34" fillId="3" borderId="1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 indent="1"/>
    </xf>
    <xf numFmtId="0" fontId="36" fillId="3" borderId="1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left" vertical="center" indent="1"/>
    </xf>
    <xf numFmtId="0" fontId="39" fillId="3" borderId="1" xfId="0" applyFont="1" applyFill="1" applyBorder="1" applyAlignment="1">
      <alignment horizontal="center" vertical="center"/>
    </xf>
    <xf numFmtId="0" fontId="39" fillId="3" borderId="1" xfId="0" applyFont="1" applyFill="1" applyBorder="1" applyAlignment="1">
      <alignment horizontal="center" vertical="center" wrapText="1"/>
    </xf>
    <xf numFmtId="14" fontId="4" fillId="0" borderId="0" xfId="0" applyNumberFormat="1" applyFont="1" applyAlignment="1">
      <alignment horizontal="center" wrapText="1"/>
    </xf>
    <xf numFmtId="164" fontId="2" fillId="0" borderId="3" xfId="0" applyNumberFormat="1" applyFont="1" applyBorder="1" applyAlignment="1">
      <alignment horizontal="center" vertical="center"/>
    </xf>
    <xf numFmtId="164" fontId="2" fillId="0" borderId="1" xfId="0" applyNumberFormat="1" applyFont="1" applyBorder="1" applyAlignment="1">
      <alignment horizontal="center" vertical="center" wrapText="1"/>
    </xf>
    <xf numFmtId="0" fontId="43" fillId="0" borderId="2" xfId="0" applyFont="1" applyBorder="1" applyAlignment="1">
      <alignment horizontal="left"/>
    </xf>
    <xf numFmtId="0" fontId="43" fillId="0" borderId="2" xfId="0" applyFont="1" applyBorder="1" applyAlignment="1">
      <alignment horizontal="center" vertical="center"/>
    </xf>
    <xf numFmtId="0" fontId="43" fillId="0" borderId="0" xfId="0" applyFont="1"/>
    <xf numFmtId="0" fontId="43" fillId="0" borderId="2" xfId="0" applyFont="1" applyBorder="1" applyAlignment="1">
      <alignment horizontal="left" vertical="center"/>
    </xf>
    <xf numFmtId="0" fontId="38" fillId="0" borderId="0" xfId="0" applyFont="1" applyAlignment="1">
      <alignment horizontal="left" vertical="top" wrapText="1"/>
    </xf>
    <xf numFmtId="0" fontId="39" fillId="3" borderId="1" xfId="0" applyFont="1" applyFill="1" applyBorder="1" applyAlignment="1">
      <alignment horizontal="left" vertical="center" wrapText="1" indent="1"/>
    </xf>
    <xf numFmtId="0" fontId="5" fillId="0" borderId="8" xfId="0" applyFont="1" applyBorder="1" applyAlignment="1">
      <alignment horizontal="left" vertical="center" wrapText="1" indent="1"/>
    </xf>
    <xf numFmtId="0" fontId="0" fillId="0" borderId="0" xfId="0" applyAlignment="1">
      <alignment horizontal="left"/>
    </xf>
    <xf numFmtId="0" fontId="31" fillId="0" borderId="0" xfId="0" applyFont="1" applyAlignment="1">
      <alignment horizontal="center"/>
    </xf>
    <xf numFmtId="1" fontId="5" fillId="0" borderId="1" xfId="0" applyNumberFormat="1" applyFont="1" applyBorder="1" applyAlignment="1">
      <alignment horizontal="center" vertical="center"/>
    </xf>
    <xf numFmtId="0" fontId="46" fillId="0" borderId="0" xfId="0" applyFont="1" applyAlignment="1">
      <alignment horizontal="right" vertical="center" wrapText="1" indent="1"/>
    </xf>
    <xf numFmtId="166" fontId="0" fillId="0" borderId="0" xfId="0" applyNumberFormat="1" applyAlignment="1">
      <alignment horizontal="center"/>
    </xf>
    <xf numFmtId="165" fontId="47" fillId="0" borderId="0" xfId="0" applyNumberFormat="1" applyFont="1" applyAlignment="1">
      <alignment horizontal="center"/>
    </xf>
    <xf numFmtId="0" fontId="45" fillId="0" borderId="1" xfId="0" applyFont="1" applyBorder="1" applyAlignment="1">
      <alignment horizontal="left" indent="1"/>
    </xf>
    <xf numFmtId="165" fontId="47" fillId="0" borderId="1" xfId="0" applyNumberFormat="1" applyFont="1" applyBorder="1" applyAlignment="1">
      <alignment horizontal="center" vertical="center"/>
    </xf>
    <xf numFmtId="2" fontId="48" fillId="0" borderId="1" xfId="0" applyNumberFormat="1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1" fontId="1" fillId="0" borderId="1" xfId="0" applyNumberFormat="1" applyFont="1" applyBorder="1" applyAlignment="1">
      <alignment horizontal="center" vertical="center"/>
    </xf>
    <xf numFmtId="0" fontId="50" fillId="0" borderId="1" xfId="0" applyFont="1" applyBorder="1" applyAlignment="1">
      <alignment horizontal="center" vertical="center"/>
    </xf>
    <xf numFmtId="1" fontId="1" fillId="0" borderId="1" xfId="0" applyNumberFormat="1" applyFont="1" applyBorder="1" applyAlignment="1">
      <alignment horizontal="center"/>
    </xf>
    <xf numFmtId="2" fontId="48" fillId="0" borderId="1" xfId="0" applyNumberFormat="1" applyFont="1" applyBorder="1" applyAlignment="1">
      <alignment horizontal="center"/>
    </xf>
    <xf numFmtId="0" fontId="50" fillId="0" borderId="1" xfId="0" applyFont="1" applyBorder="1" applyAlignment="1">
      <alignment horizontal="center"/>
    </xf>
    <xf numFmtId="165" fontId="47" fillId="0" borderId="1" xfId="0" applyNumberFormat="1" applyFont="1" applyBorder="1" applyAlignment="1">
      <alignment horizontal="center"/>
    </xf>
    <xf numFmtId="165" fontId="5" fillId="0" borderId="5" xfId="0" applyNumberFormat="1" applyFont="1" applyBorder="1" applyAlignment="1">
      <alignment horizontal="center" vertical="center"/>
    </xf>
    <xf numFmtId="2" fontId="22" fillId="0" borderId="1" xfId="0" applyNumberFormat="1" applyFont="1" applyBorder="1" applyAlignment="1">
      <alignment horizontal="center" vertical="center"/>
    </xf>
    <xf numFmtId="166" fontId="0" fillId="0" borderId="0" xfId="0" quotePrefix="1" applyNumberFormat="1" applyAlignment="1">
      <alignment horizontal="center"/>
    </xf>
    <xf numFmtId="0" fontId="36" fillId="3" borderId="1" xfId="0" applyFont="1" applyFill="1" applyBorder="1" applyAlignment="1">
      <alignment horizontal="center"/>
    </xf>
    <xf numFmtId="0" fontId="43" fillId="0" borderId="2" xfId="0" applyFont="1" applyBorder="1" applyAlignment="1">
      <alignment horizontal="right" vertical="center"/>
    </xf>
    <xf numFmtId="164" fontId="2" fillId="0" borderId="4" xfId="0" applyNumberFormat="1" applyFont="1" applyBorder="1" applyAlignment="1">
      <alignment horizontal="left" vertical="center"/>
    </xf>
    <xf numFmtId="164" fontId="2" fillId="0" borderId="5" xfId="0" applyNumberFormat="1" applyFont="1" applyBorder="1" applyAlignment="1">
      <alignment horizontal="left" vertical="center"/>
    </xf>
    <xf numFmtId="164" fontId="2" fillId="0" borderId="7" xfId="0" applyNumberFormat="1" applyFont="1" applyBorder="1" applyAlignment="1">
      <alignment horizontal="left" vertical="center"/>
    </xf>
    <xf numFmtId="165" fontId="0" fillId="0" borderId="0" xfId="0" applyNumberFormat="1" applyAlignment="1">
      <alignment horizontal="center"/>
    </xf>
    <xf numFmtId="165" fontId="49" fillId="0" borderId="0" xfId="0" applyNumberFormat="1" applyFont="1" applyAlignment="1">
      <alignment horizontal="center"/>
    </xf>
    <xf numFmtId="0" fontId="2" fillId="0" borderId="8" xfId="0" applyFont="1" applyBorder="1" applyAlignment="1">
      <alignment horizontal="left" vertical="center" wrapText="1" indent="1"/>
    </xf>
    <xf numFmtId="0" fontId="5" fillId="0" borderId="5" xfId="0" applyFont="1" applyBorder="1" applyAlignment="1">
      <alignment horizontal="center" vertical="center"/>
    </xf>
    <xf numFmtId="0" fontId="51" fillId="0" borderId="0" xfId="0" applyFont="1"/>
    <xf numFmtId="0" fontId="51" fillId="0" borderId="2" xfId="0" applyFont="1" applyBorder="1" applyAlignment="1">
      <alignment horizontal="right"/>
    </xf>
    <xf numFmtId="0" fontId="43" fillId="0" borderId="2" xfId="0" applyFont="1" applyBorder="1" applyAlignment="1">
      <alignment horizontal="left" vertical="center" indent="1"/>
    </xf>
    <xf numFmtId="0" fontId="5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165" fontId="5" fillId="0" borderId="6" xfId="0" applyNumberFormat="1" applyFont="1" applyBorder="1" applyAlignment="1">
      <alignment horizontal="center" vertical="center"/>
    </xf>
    <xf numFmtId="166" fontId="5" fillId="0" borderId="6" xfId="0" applyNumberFormat="1" applyFont="1" applyBorder="1" applyAlignment="1">
      <alignment horizontal="center" vertical="center"/>
    </xf>
    <xf numFmtId="0" fontId="5" fillId="0" borderId="6" xfId="0" applyFont="1" applyBorder="1" applyAlignment="1">
      <alignment horizontal="left" vertical="center" wrapText="1" indent="1"/>
    </xf>
    <xf numFmtId="0" fontId="2" fillId="0" borderId="6" xfId="0" applyFont="1" applyBorder="1" applyAlignment="1">
      <alignment horizontal="left" vertical="center" wrapText="1" indent="1"/>
    </xf>
    <xf numFmtId="0" fontId="40" fillId="0" borderId="0" xfId="0" applyFont="1" applyAlignment="1">
      <alignment horizontal="left" vertical="top" wrapText="1"/>
    </xf>
    <xf numFmtId="0" fontId="38" fillId="0" borderId="0" xfId="0" applyFont="1" applyAlignment="1">
      <alignment horizontal="left" vertical="top" wrapText="1"/>
    </xf>
    <xf numFmtId="0" fontId="28" fillId="0" borderId="0" xfId="0" applyFont="1" applyAlignment="1">
      <alignment horizontal="left" wrapText="1"/>
    </xf>
    <xf numFmtId="14" fontId="4" fillId="0" borderId="0" xfId="0" applyNumberFormat="1" applyFont="1" applyAlignment="1">
      <alignment horizontal="center" wrapText="1"/>
    </xf>
    <xf numFmtId="0" fontId="17" fillId="0" borderId="6" xfId="0" applyFont="1" applyBorder="1" applyAlignment="1">
      <alignment horizont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14" fontId="44" fillId="0" borderId="0" xfId="0" applyNumberFormat="1" applyFont="1" applyAlignment="1">
      <alignment horizontal="center" wrapText="1"/>
    </xf>
    <xf numFmtId="14" fontId="35" fillId="0" borderId="0" xfId="0" applyNumberFormat="1" applyFont="1" applyAlignment="1">
      <alignment horizontal="center" wrapText="1"/>
    </xf>
    <xf numFmtId="0" fontId="41" fillId="0" borderId="0" xfId="0" applyFont="1" applyAlignment="1">
      <alignment horizontal="left" vertical="top" wrapText="1"/>
    </xf>
    <xf numFmtId="164" fontId="25" fillId="0" borderId="4" xfId="0" applyNumberFormat="1" applyFont="1" applyBorder="1" applyAlignment="1">
      <alignment horizontal="center" vertical="center"/>
    </xf>
    <xf numFmtId="164" fontId="25" fillId="0" borderId="5" xfId="0" applyNumberFormat="1" applyFont="1" applyBorder="1" applyAlignment="1">
      <alignment horizontal="center" vertical="center"/>
    </xf>
    <xf numFmtId="164" fontId="25" fillId="0" borderId="7" xfId="0" applyNumberFormat="1" applyFont="1" applyBorder="1" applyAlignment="1">
      <alignment horizontal="center" vertical="center"/>
    </xf>
    <xf numFmtId="2" fontId="2" fillId="0" borderId="4" xfId="0" applyNumberFormat="1" applyFont="1" applyBorder="1" applyAlignment="1">
      <alignment horizontal="center" vertical="center"/>
    </xf>
    <xf numFmtId="2" fontId="2" fillId="0" borderId="5" xfId="0" applyNumberFormat="1" applyFont="1" applyBorder="1" applyAlignment="1">
      <alignment horizontal="center" vertical="center"/>
    </xf>
    <xf numFmtId="2" fontId="2" fillId="0" borderId="7" xfId="0" applyNumberFormat="1" applyFont="1" applyBorder="1" applyAlignment="1">
      <alignment horizontal="center" vertical="center"/>
    </xf>
    <xf numFmtId="2" fontId="5" fillId="0" borderId="4" xfId="0" applyNumberFormat="1" applyFont="1" applyBorder="1" applyAlignment="1">
      <alignment horizontal="center" vertical="center"/>
    </xf>
    <xf numFmtId="2" fontId="5" fillId="0" borderId="5" xfId="0" applyNumberFormat="1" applyFont="1" applyBorder="1" applyAlignment="1">
      <alignment horizontal="center" vertical="center"/>
    </xf>
    <xf numFmtId="2" fontId="5" fillId="0" borderId="7" xfId="0" applyNumberFormat="1" applyFont="1" applyBorder="1" applyAlignment="1">
      <alignment horizontal="center" vertical="center"/>
    </xf>
    <xf numFmtId="164" fontId="2" fillId="0" borderId="4" xfId="0" applyNumberFormat="1" applyFont="1" applyBorder="1" applyAlignment="1">
      <alignment horizontal="center" vertical="center"/>
    </xf>
    <xf numFmtId="164" fontId="2" fillId="0" borderId="5" xfId="0" applyNumberFormat="1" applyFont="1" applyBorder="1" applyAlignment="1">
      <alignment horizontal="center" vertical="center"/>
    </xf>
    <xf numFmtId="164" fontId="2" fillId="0" borderId="7" xfId="0" applyNumberFormat="1" applyFont="1" applyBorder="1" applyAlignment="1">
      <alignment horizontal="center" vertical="center"/>
    </xf>
    <xf numFmtId="2" fontId="2" fillId="0" borderId="1" xfId="0" applyNumberFormat="1" applyFont="1" applyBorder="1" applyAlignment="1">
      <alignment horizontal="center" vertical="center"/>
    </xf>
    <xf numFmtId="0" fontId="31" fillId="0" borderId="0" xfId="0" applyFont="1" applyAlignment="1">
      <alignment horizontal="center"/>
    </xf>
    <xf numFmtId="165" fontId="5" fillId="0" borderId="4" xfId="0" applyNumberFormat="1" applyFont="1" applyBorder="1" applyAlignment="1">
      <alignment horizontal="center" vertical="center"/>
    </xf>
    <xf numFmtId="165" fontId="5" fillId="0" borderId="5" xfId="0" applyNumberFormat="1" applyFont="1" applyBorder="1" applyAlignment="1">
      <alignment horizontal="center" vertical="center"/>
    </xf>
    <xf numFmtId="165" fontId="5" fillId="0" borderId="7" xfId="0" applyNumberFormat="1" applyFont="1" applyBorder="1" applyAlignment="1">
      <alignment horizontal="center" vertical="center"/>
    </xf>
    <xf numFmtId="164" fontId="3" fillId="0" borderId="4" xfId="0" applyNumberFormat="1" applyFont="1" applyBorder="1" applyAlignment="1">
      <alignment horizontal="center" vertical="center"/>
    </xf>
    <xf numFmtId="164" fontId="3" fillId="0" borderId="5" xfId="0" applyNumberFormat="1" applyFont="1" applyBorder="1" applyAlignment="1">
      <alignment horizontal="center" vertical="center"/>
    </xf>
    <xf numFmtId="164" fontId="3" fillId="0" borderId="7" xfId="0" applyNumberFormat="1" applyFont="1" applyBorder="1" applyAlignment="1">
      <alignment horizontal="center" vertical="center"/>
    </xf>
    <xf numFmtId="0" fontId="15" fillId="0" borderId="0" xfId="0" applyFont="1" applyAlignment="1">
      <alignment horizontal="center" vertical="top" wrapText="1"/>
    </xf>
    <xf numFmtId="0" fontId="3" fillId="0" borderId="0" xfId="0" applyFont="1" applyAlignment="1">
      <alignment horizontal="center" wrapText="1"/>
    </xf>
    <xf numFmtId="0" fontId="17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26" fillId="0" borderId="4" xfId="0" applyFont="1" applyBorder="1" applyAlignment="1">
      <alignment horizontal="center" vertical="center"/>
    </xf>
    <xf numFmtId="0" fontId="26" fillId="0" borderId="5" xfId="0" applyFont="1" applyBorder="1" applyAlignment="1">
      <alignment horizontal="center" vertical="center"/>
    </xf>
    <xf numFmtId="0" fontId="26" fillId="0" borderId="7" xfId="0" applyFont="1" applyBorder="1" applyAlignment="1">
      <alignment horizontal="center" vertical="center"/>
    </xf>
    <xf numFmtId="0" fontId="6" fillId="0" borderId="2" xfId="0" applyFont="1" applyBorder="1" applyAlignment="1">
      <alignment horizontal="left" vertical="center" wrapText="1"/>
    </xf>
    <xf numFmtId="0" fontId="19" fillId="0" borderId="0" xfId="0" applyFont="1" applyAlignment="1">
      <alignment horizontal="center" wrapText="1"/>
    </xf>
    <xf numFmtId="0" fontId="19" fillId="0" borderId="0" xfId="0" applyFont="1" applyAlignment="1">
      <alignment horizontal="center"/>
    </xf>
    <xf numFmtId="0" fontId="26" fillId="0" borderId="1" xfId="0" applyFont="1" applyBorder="1" applyAlignment="1">
      <alignment horizontal="center" vertical="center"/>
    </xf>
    <xf numFmtId="0" fontId="16" fillId="0" borderId="0" xfId="0" applyFont="1" applyAlignment="1">
      <alignment horizontal="center" wrapText="1"/>
    </xf>
    <xf numFmtId="0" fontId="32" fillId="0" borderId="6" xfId="0" applyFont="1" applyBorder="1" applyAlignment="1">
      <alignment horizontal="center"/>
    </xf>
    <xf numFmtId="0" fontId="0" fillId="0" borderId="6" xfId="0" applyBorder="1" applyAlignment="1">
      <alignment horizontal="center"/>
    </xf>
  </cellXfs>
  <cellStyles count="3">
    <cellStyle name="Normal" xfId="0" builtinId="0"/>
    <cellStyle name="Vírgula 2" xfId="1" xr:uid="{8D4CA7DB-4D5A-434B-9701-21290CA24074}"/>
    <cellStyle name="Vírgula 3" xfId="2" xr:uid="{ECBE442C-A599-4B0E-91BD-C5EE62F2E69E}"/>
  </cellStyles>
  <dxfs count="0"/>
  <tableStyles count="0" defaultTableStyle="TableStyleMedium2" defaultPivotStyle="PivotStyleLight16"/>
  <colors>
    <indexedColors>
      <rgbColor rgb="FF000000"/>
      <rgbColor rgb="FFE7E6E6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70C0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eetMetadata" Target="metadata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06/relationships/rdRichValueStructure" Target="richData/rdrichvaluestructure.xml"/><Relationship Id="rId37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36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Relationship Id="rId30" Type="http://schemas.microsoft.com/office/2022/10/relationships/richValueRel" Target="richData/richValueRel.xml"/><Relationship Id="rId35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2.jpe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4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4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jpeg"/><Relationship Id="rId1" Type="http://schemas.openxmlformats.org/officeDocument/2006/relationships/image" Target="../media/image12.jpe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2.jpe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2.jpe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4.jpe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4.jpe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4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2422626</xdr:colOff>
      <xdr:row>0</xdr:row>
      <xdr:rowOff>0</xdr:rowOff>
    </xdr:from>
    <xdr:to>
      <xdr:col>8</xdr:col>
      <xdr:colOff>171063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A89DA6AB-A435-4331-95EC-09EBB4A453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3965676" y="0"/>
          <a:ext cx="2368062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596948</xdr:colOff>
      <xdr:row>35</xdr:row>
      <xdr:rowOff>79378</xdr:rowOff>
    </xdr:from>
    <xdr:to>
      <xdr:col>3</xdr:col>
      <xdr:colOff>406399</xdr:colOff>
      <xdr:row>38</xdr:row>
      <xdr:rowOff>163683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4644C7F-0E14-4DA4-A68E-ECC34547B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6823" y="9183691"/>
          <a:ext cx="2246264" cy="65580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23813</xdr:colOff>
      <xdr:row>0</xdr:row>
      <xdr:rowOff>0</xdr:rowOff>
    </xdr:from>
    <xdr:to>
      <xdr:col>8</xdr:col>
      <xdr:colOff>137626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8C495B1-8D7F-42E7-8BE3-C85558D580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271963" y="0"/>
          <a:ext cx="2371238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411165</xdr:colOff>
      <xdr:row>24</xdr:row>
      <xdr:rowOff>58739</xdr:rowOff>
    </xdr:from>
    <xdr:to>
      <xdr:col>3</xdr:col>
      <xdr:colOff>144416</xdr:colOff>
      <xdr:row>27</xdr:row>
      <xdr:rowOff>143044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71634110-0566-491B-B339-87CC021C9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5515" y="8866189"/>
          <a:ext cx="2317701" cy="6367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4762</xdr:colOff>
      <xdr:row>41</xdr:row>
      <xdr:rowOff>87313</xdr:rowOff>
    </xdr:from>
    <xdr:to>
      <xdr:col>2</xdr:col>
      <xdr:colOff>2244676</xdr:colOff>
      <xdr:row>44</xdr:row>
      <xdr:rowOff>171618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7A0374B1-B59B-4A2E-A55F-73580EDCB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9612" y="8983663"/>
          <a:ext cx="2239914" cy="636755"/>
        </a:xfrm>
        <a:prstGeom prst="rect">
          <a:avLst/>
        </a:prstGeom>
      </xdr:spPr>
    </xdr:pic>
    <xdr:clientData/>
  </xdr:twoCellAnchor>
  <xdr:twoCellAnchor editAs="oneCell">
    <xdr:from>
      <xdr:col>3</xdr:col>
      <xdr:colOff>79374</xdr:colOff>
      <xdr:row>0</xdr:row>
      <xdr:rowOff>0</xdr:rowOff>
    </xdr:from>
    <xdr:to>
      <xdr:col>8</xdr:col>
      <xdr:colOff>185736</xdr:colOff>
      <xdr:row>1</xdr:row>
      <xdr:rowOff>42533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9898777-41CD-4C71-92B5-131F3D990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8974" y="0"/>
          <a:ext cx="1985962" cy="65848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1974851</xdr:colOff>
      <xdr:row>43</xdr:row>
      <xdr:rowOff>74613</xdr:rowOff>
    </xdr:from>
    <xdr:to>
      <xdr:col>2</xdr:col>
      <xdr:colOff>1968452</xdr:colOff>
      <xdr:row>46</xdr:row>
      <xdr:rowOff>158918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A8637BC-782B-450D-AEE0-6DF56E961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1" y="8926513"/>
          <a:ext cx="2305001" cy="636755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2317749</xdr:colOff>
      <xdr:row>0</xdr:row>
      <xdr:rowOff>1</xdr:rowOff>
    </xdr:from>
    <xdr:to>
      <xdr:col>7</xdr:col>
      <xdr:colOff>246062</xdr:colOff>
      <xdr:row>1</xdr:row>
      <xdr:rowOff>42534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9791EC7-66B8-41B6-87D6-349481F2B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70437" y="1"/>
          <a:ext cx="1889125" cy="66165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20638</xdr:colOff>
      <xdr:row>43</xdr:row>
      <xdr:rowOff>73026</xdr:rowOff>
    </xdr:from>
    <xdr:to>
      <xdr:col>3</xdr:col>
      <xdr:colOff>6302</xdr:colOff>
      <xdr:row>46</xdr:row>
      <xdr:rowOff>157331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1EA7DD9-3468-425E-A8A9-E56226312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5488" y="8924926"/>
          <a:ext cx="2309764" cy="636755"/>
        </a:xfrm>
        <a:prstGeom prst="rect">
          <a:avLst/>
        </a:prstGeom>
      </xdr:spPr>
    </xdr:pic>
    <xdr:clientData/>
  </xdr:twoCellAnchor>
  <xdr:twoCellAnchor editAs="oneCell">
    <xdr:from>
      <xdr:col>3</xdr:col>
      <xdr:colOff>230186</xdr:colOff>
      <xdr:row>0</xdr:row>
      <xdr:rowOff>0</xdr:rowOff>
    </xdr:from>
    <xdr:to>
      <xdr:col>8</xdr:col>
      <xdr:colOff>285748</xdr:colOff>
      <xdr:row>1</xdr:row>
      <xdr:rowOff>42533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1FDE2FE-2DB9-4FAC-A47A-4EB2DE80E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9136" y="0"/>
          <a:ext cx="1928812" cy="65848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150813</xdr:colOff>
      <xdr:row>40</xdr:row>
      <xdr:rowOff>66675</xdr:rowOff>
    </xdr:from>
    <xdr:to>
      <xdr:col>2</xdr:col>
      <xdr:colOff>2390727</xdr:colOff>
      <xdr:row>43</xdr:row>
      <xdr:rowOff>150980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79D506C3-15FA-4713-AC49-6560CC25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5663" y="9039225"/>
          <a:ext cx="2239914" cy="636755"/>
        </a:xfrm>
        <a:prstGeom prst="rect">
          <a:avLst/>
        </a:prstGeom>
      </xdr:spPr>
    </xdr:pic>
    <xdr:clientData/>
  </xdr:twoCellAnchor>
  <xdr:twoCellAnchor editAs="oneCell">
    <xdr:from>
      <xdr:col>4</xdr:col>
      <xdr:colOff>107949</xdr:colOff>
      <xdr:row>0</xdr:row>
      <xdr:rowOff>0</xdr:rowOff>
    </xdr:from>
    <xdr:to>
      <xdr:col>9</xdr:col>
      <xdr:colOff>284161</xdr:colOff>
      <xdr:row>1</xdr:row>
      <xdr:rowOff>42533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9C5E2684-2733-400C-A8E6-F439DC918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6649" y="0"/>
          <a:ext cx="1928812" cy="65848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40</xdr:row>
      <xdr:rowOff>66682</xdr:rowOff>
    </xdr:from>
    <xdr:to>
      <xdr:col>2</xdr:col>
      <xdr:colOff>2379614</xdr:colOff>
      <xdr:row>43</xdr:row>
      <xdr:rowOff>150987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F613B90-D9A1-4C8F-A862-5BE1BE04D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4550" y="8963032"/>
          <a:ext cx="2239914" cy="636755"/>
        </a:xfrm>
        <a:prstGeom prst="rect">
          <a:avLst/>
        </a:prstGeom>
      </xdr:spPr>
    </xdr:pic>
    <xdr:clientData/>
  </xdr:twoCellAnchor>
  <xdr:twoCellAnchor editAs="oneCell">
    <xdr:from>
      <xdr:col>4</xdr:col>
      <xdr:colOff>4761</xdr:colOff>
      <xdr:row>0</xdr:row>
      <xdr:rowOff>0</xdr:rowOff>
    </xdr:from>
    <xdr:to>
      <xdr:col>9</xdr:col>
      <xdr:colOff>193673</xdr:colOff>
      <xdr:row>1</xdr:row>
      <xdr:rowOff>42533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1B4C0F8F-427C-434E-A6C0-9209F482C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461" y="0"/>
          <a:ext cx="1941512" cy="65848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222250</xdr:colOff>
      <xdr:row>38</xdr:row>
      <xdr:rowOff>71438</xdr:rowOff>
    </xdr:from>
    <xdr:to>
      <xdr:col>3</xdr:col>
      <xdr:colOff>17414</xdr:colOff>
      <xdr:row>41</xdr:row>
      <xdr:rowOff>155743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2429FFD-C6E4-449B-8F62-CA0B4DF86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2000" y="9024938"/>
          <a:ext cx="2239914" cy="636755"/>
        </a:xfrm>
        <a:prstGeom prst="rect">
          <a:avLst/>
        </a:prstGeom>
      </xdr:spPr>
    </xdr:pic>
    <xdr:clientData/>
  </xdr:twoCellAnchor>
  <xdr:twoCellAnchor editAs="oneCell">
    <xdr:from>
      <xdr:col>3</xdr:col>
      <xdr:colOff>396874</xdr:colOff>
      <xdr:row>0</xdr:row>
      <xdr:rowOff>0</xdr:rowOff>
    </xdr:from>
    <xdr:to>
      <xdr:col>9</xdr:col>
      <xdr:colOff>211136</xdr:colOff>
      <xdr:row>1</xdr:row>
      <xdr:rowOff>42533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743AC49-4D56-4EE6-B655-17EA15944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4" y="0"/>
          <a:ext cx="1985962" cy="658483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457198</xdr:colOff>
      <xdr:row>42</xdr:row>
      <xdr:rowOff>49215</xdr:rowOff>
    </xdr:from>
    <xdr:to>
      <xdr:col>4</xdr:col>
      <xdr:colOff>68212</xdr:colOff>
      <xdr:row>45</xdr:row>
      <xdr:rowOff>133520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BE3F014-882F-4B02-9D41-3F77C945E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1398" y="9015415"/>
          <a:ext cx="2303414" cy="636755"/>
        </a:xfrm>
        <a:prstGeom prst="rect">
          <a:avLst/>
        </a:prstGeom>
      </xdr:spPr>
    </xdr:pic>
    <xdr:clientData/>
  </xdr:twoCellAnchor>
  <xdr:twoCellAnchor editAs="oneCell">
    <xdr:from>
      <xdr:col>5</xdr:col>
      <xdr:colOff>55561</xdr:colOff>
      <xdr:row>0</xdr:row>
      <xdr:rowOff>0</xdr:rowOff>
    </xdr:from>
    <xdr:to>
      <xdr:col>11</xdr:col>
      <xdr:colOff>166686</xdr:colOff>
      <xdr:row>1</xdr:row>
      <xdr:rowOff>42533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0949CDF-FA41-46BA-9ABA-AF5F74C61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8999" y="0"/>
          <a:ext cx="1889125" cy="66165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314325</xdr:colOff>
      <xdr:row>41</xdr:row>
      <xdr:rowOff>44450</xdr:rowOff>
    </xdr:from>
    <xdr:to>
      <xdr:col>3</xdr:col>
      <xdr:colOff>228551</xdr:colOff>
      <xdr:row>44</xdr:row>
      <xdr:rowOff>128755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4B7776C-8874-4EB4-B98B-5D70A4149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8525" y="8896350"/>
          <a:ext cx="2308176" cy="636755"/>
        </a:xfrm>
        <a:prstGeom prst="rect">
          <a:avLst/>
        </a:prstGeom>
      </xdr:spPr>
    </xdr:pic>
    <xdr:clientData/>
  </xdr:twoCellAnchor>
  <xdr:twoCellAnchor editAs="oneCell">
    <xdr:from>
      <xdr:col>4</xdr:col>
      <xdr:colOff>87312</xdr:colOff>
      <xdr:row>0</xdr:row>
      <xdr:rowOff>0</xdr:rowOff>
    </xdr:from>
    <xdr:to>
      <xdr:col>10</xdr:col>
      <xdr:colOff>142875</xdr:colOff>
      <xdr:row>1</xdr:row>
      <xdr:rowOff>42533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7F55597-9CAF-40F9-9E62-12CF801B7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4562" y="0"/>
          <a:ext cx="1935163" cy="65848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227012</xdr:colOff>
      <xdr:row>40</xdr:row>
      <xdr:rowOff>6350</xdr:rowOff>
    </xdr:from>
    <xdr:to>
      <xdr:col>3</xdr:col>
      <xdr:colOff>141238</xdr:colOff>
      <xdr:row>43</xdr:row>
      <xdr:rowOff>90655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381FE7BB-F8F4-4760-92E5-306666D52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1212" y="8883650"/>
          <a:ext cx="2308176" cy="636755"/>
        </a:xfrm>
        <a:prstGeom prst="rect">
          <a:avLst/>
        </a:prstGeom>
      </xdr:spPr>
    </xdr:pic>
    <xdr:clientData/>
  </xdr:twoCellAnchor>
  <xdr:twoCellAnchor editAs="oneCell">
    <xdr:from>
      <xdr:col>4</xdr:col>
      <xdr:colOff>111124</xdr:colOff>
      <xdr:row>0</xdr:row>
      <xdr:rowOff>0</xdr:rowOff>
    </xdr:from>
    <xdr:to>
      <xdr:col>10</xdr:col>
      <xdr:colOff>166687</xdr:colOff>
      <xdr:row>1</xdr:row>
      <xdr:rowOff>42533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13A961EE-710E-4B40-B8A8-C121A9BAD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0"/>
          <a:ext cx="1889125" cy="6616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317499</xdr:colOff>
      <xdr:row>0</xdr:row>
      <xdr:rowOff>0</xdr:rowOff>
    </xdr:from>
    <xdr:to>
      <xdr:col>9</xdr:col>
      <xdr:colOff>161437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7D826BE2-FDD8-455A-8918-809AB3BFD0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346574" y="0"/>
          <a:ext cx="2377588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36</xdr:row>
      <xdr:rowOff>80966</xdr:rowOff>
    </xdr:from>
    <xdr:to>
      <xdr:col>4</xdr:col>
      <xdr:colOff>31701</xdr:colOff>
      <xdr:row>39</xdr:row>
      <xdr:rowOff>165271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2F6063A-64D2-4E57-A7FB-9CC6CA99A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5675" y="9074154"/>
          <a:ext cx="2243089" cy="65580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222884</xdr:colOff>
      <xdr:row>0</xdr:row>
      <xdr:rowOff>0</xdr:rowOff>
    </xdr:from>
    <xdr:to>
      <xdr:col>2</xdr:col>
      <xdr:colOff>1373505</xdr:colOff>
      <xdr:row>1</xdr:row>
      <xdr:rowOff>247649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70EB990B-5DF7-49D4-A664-70B6507CF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94634" y="0"/>
          <a:ext cx="1150621" cy="838199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79376</xdr:colOff>
      <xdr:row>0</xdr:row>
      <xdr:rowOff>0</xdr:rowOff>
    </xdr:from>
    <xdr:to>
      <xdr:col>5</xdr:col>
      <xdr:colOff>554600</xdr:colOff>
      <xdr:row>0</xdr:row>
      <xdr:rowOff>690563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737E3BF3-7304-4F58-8119-25FCB997E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7676" y="0"/>
          <a:ext cx="3161274" cy="69056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190502</xdr:colOff>
      <xdr:row>35</xdr:row>
      <xdr:rowOff>0</xdr:rowOff>
    </xdr:from>
    <xdr:to>
      <xdr:col>7</xdr:col>
      <xdr:colOff>134940</xdr:colOff>
      <xdr:row>40</xdr:row>
      <xdr:rowOff>175603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9535F6C8-23BF-46B4-887F-0CE35C08E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52" y="9239250"/>
          <a:ext cx="5526088" cy="1128103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1046365</xdr:colOff>
      <xdr:row>0</xdr:row>
      <xdr:rowOff>0</xdr:rowOff>
    </xdr:from>
    <xdr:to>
      <xdr:col>3</xdr:col>
      <xdr:colOff>360218</xdr:colOff>
      <xdr:row>0</xdr:row>
      <xdr:rowOff>667272</xdr:rowOff>
    </xdr:to>
    <xdr:pic>
      <xdr:nvPicPr>
        <xdr:cNvPr id="2" name="Imagem 2">
          <a:extLst>
            <a:ext uri="{FF2B5EF4-FFF2-40B4-BE49-F238E27FC236}">
              <a16:creationId xmlns:a16="http://schemas.microsoft.com/office/drawing/2014/main" id="{3D0242D5-74D3-4592-A155-404D74D6D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5274" y="0"/>
          <a:ext cx="1260417" cy="66727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7937</xdr:colOff>
      <xdr:row>0</xdr:row>
      <xdr:rowOff>0</xdr:rowOff>
    </xdr:from>
    <xdr:to>
      <xdr:col>8</xdr:col>
      <xdr:colOff>121750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9CA66DC-0327-4B57-A394-4A5287C14B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3989387" y="0"/>
          <a:ext cx="2371238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187325</xdr:colOff>
      <xdr:row>35</xdr:row>
      <xdr:rowOff>79365</xdr:rowOff>
    </xdr:from>
    <xdr:to>
      <xdr:col>3</xdr:col>
      <xdr:colOff>282526</xdr:colOff>
      <xdr:row>38</xdr:row>
      <xdr:rowOff>163670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5FE4934-BC2E-44A0-99C6-E1A29B5ED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5013" y="9199553"/>
          <a:ext cx="2254201" cy="65580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26723</xdr:colOff>
      <xdr:row>0</xdr:row>
      <xdr:rowOff>0</xdr:rowOff>
    </xdr:from>
    <xdr:to>
      <xdr:col>8</xdr:col>
      <xdr:colOff>215025</xdr:colOff>
      <xdr:row>1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A827F43-1C04-49E8-899D-06135EC2C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012569" y="0"/>
          <a:ext cx="2371725" cy="691173"/>
        </a:xfrm>
        <a:prstGeom prst="rect">
          <a:avLst/>
        </a:prstGeom>
      </xdr:spPr>
    </xdr:pic>
    <xdr:clientData/>
  </xdr:twoCellAnchor>
  <xdr:twoCellAnchor editAs="oneCell">
    <xdr:from>
      <xdr:col>2</xdr:col>
      <xdr:colOff>552986</xdr:colOff>
      <xdr:row>37</xdr:row>
      <xdr:rowOff>67891</xdr:rowOff>
    </xdr:from>
    <xdr:to>
      <xdr:col>3</xdr:col>
      <xdr:colOff>362437</xdr:colOff>
      <xdr:row>40</xdr:row>
      <xdr:rowOff>152196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E43C205-D935-8B7E-2B9E-C450DEA0B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601" y="8895368"/>
          <a:ext cx="2318190" cy="62942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401633</xdr:colOff>
      <xdr:row>0</xdr:row>
      <xdr:rowOff>0</xdr:rowOff>
    </xdr:from>
    <xdr:to>
      <xdr:col>9</xdr:col>
      <xdr:colOff>124921</xdr:colOff>
      <xdr:row>1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CCEE1CC-62FE-4457-A658-88B4BF40EC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259258" y="0"/>
          <a:ext cx="2388701" cy="690563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35</xdr:row>
      <xdr:rowOff>52395</xdr:rowOff>
    </xdr:from>
    <xdr:to>
      <xdr:col>4</xdr:col>
      <xdr:colOff>152351</xdr:colOff>
      <xdr:row>38</xdr:row>
      <xdr:rowOff>136700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674F703-58A0-4CB9-8505-B5A609CF9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2500" y="8980495"/>
          <a:ext cx="2317701" cy="63675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71441</xdr:colOff>
      <xdr:row>0</xdr:row>
      <xdr:rowOff>0</xdr:rowOff>
    </xdr:from>
    <xdr:to>
      <xdr:col>8</xdr:col>
      <xdr:colOff>185254</xdr:colOff>
      <xdr:row>1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2CDB226-F43F-4726-A38B-66394D9EEF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048129" y="0"/>
          <a:ext cx="2376000" cy="690563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222250</xdr:colOff>
      <xdr:row>35</xdr:row>
      <xdr:rowOff>65096</xdr:rowOff>
    </xdr:from>
    <xdr:to>
      <xdr:col>3</xdr:col>
      <xdr:colOff>317451</xdr:colOff>
      <xdr:row>38</xdr:row>
      <xdr:rowOff>149401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651250A-3C2B-410C-B9AC-A5CFFAE69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8853496"/>
          <a:ext cx="2317701" cy="63675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71440</xdr:colOff>
      <xdr:row>0</xdr:row>
      <xdr:rowOff>0</xdr:rowOff>
    </xdr:from>
    <xdr:to>
      <xdr:col>8</xdr:col>
      <xdr:colOff>185252</xdr:colOff>
      <xdr:row>1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B4C3DC2-D8BF-493D-B6D9-7B099BC3D9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071940" y="0"/>
          <a:ext cx="2376000" cy="690563"/>
        </a:xfrm>
        <a:prstGeom prst="rect">
          <a:avLst/>
        </a:prstGeom>
      </xdr:spPr>
    </xdr:pic>
    <xdr:clientData/>
  </xdr:twoCellAnchor>
  <xdr:twoCellAnchor editAs="oneCell">
    <xdr:from>
      <xdr:col>2</xdr:col>
      <xdr:colOff>90490</xdr:colOff>
      <xdr:row>19</xdr:row>
      <xdr:rowOff>55568</xdr:rowOff>
    </xdr:from>
    <xdr:to>
      <xdr:col>3</xdr:col>
      <xdr:colOff>274591</xdr:colOff>
      <xdr:row>22</xdr:row>
      <xdr:rowOff>139873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D3D8788-0F4D-486D-B9AF-42E8E182E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5340" y="9009068"/>
          <a:ext cx="2317701" cy="6367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55560</xdr:colOff>
      <xdr:row>0</xdr:row>
      <xdr:rowOff>0</xdr:rowOff>
    </xdr:from>
    <xdr:to>
      <xdr:col>8</xdr:col>
      <xdr:colOff>169373</xdr:colOff>
      <xdr:row>1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6B766C5-AAEF-4B1B-B109-C463E83523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206873" y="0"/>
          <a:ext cx="2376000" cy="690563"/>
        </a:xfrm>
        <a:prstGeom prst="rect">
          <a:avLst/>
        </a:prstGeom>
      </xdr:spPr>
    </xdr:pic>
    <xdr:clientData/>
  </xdr:twoCellAnchor>
  <xdr:twoCellAnchor editAs="oneCell">
    <xdr:from>
      <xdr:col>2</xdr:col>
      <xdr:colOff>339728</xdr:colOff>
      <xdr:row>38</xdr:row>
      <xdr:rowOff>69857</xdr:rowOff>
    </xdr:from>
    <xdr:to>
      <xdr:col>3</xdr:col>
      <xdr:colOff>168229</xdr:colOff>
      <xdr:row>41</xdr:row>
      <xdr:rowOff>154162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1ECA471-69CB-40B1-9D1B-E25B84916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4078" y="8991607"/>
          <a:ext cx="2317701" cy="6367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155572</xdr:colOff>
      <xdr:row>38</xdr:row>
      <xdr:rowOff>77776</xdr:rowOff>
    </xdr:from>
    <xdr:to>
      <xdr:col>2</xdr:col>
      <xdr:colOff>2395486</xdr:colOff>
      <xdr:row>41</xdr:row>
      <xdr:rowOff>162081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5E6CF9B-1AE1-44F9-A8B8-306711DEC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0422" y="8936026"/>
          <a:ext cx="2239914" cy="636755"/>
        </a:xfrm>
        <a:prstGeom prst="rect">
          <a:avLst/>
        </a:prstGeom>
      </xdr:spPr>
    </xdr:pic>
    <xdr:clientData/>
  </xdr:twoCellAnchor>
  <xdr:twoCellAnchor editAs="oneCell">
    <xdr:from>
      <xdr:col>3</xdr:col>
      <xdr:colOff>250824</xdr:colOff>
      <xdr:row>0</xdr:row>
      <xdr:rowOff>0</xdr:rowOff>
    </xdr:from>
    <xdr:to>
      <xdr:col>8</xdr:col>
      <xdr:colOff>296861</xdr:colOff>
      <xdr:row>1</xdr:row>
      <xdr:rowOff>42533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F5254859-1CE7-D9C0-4388-BF419B3B3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0424" y="0"/>
          <a:ext cx="1982787" cy="658483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</richValueRel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ED046C-7905-4A2F-A6D3-DC678755B76D}">
  <sheetPr>
    <tabColor rgb="FFFF0000"/>
  </sheetPr>
  <dimension ref="A1:E26"/>
  <sheetViews>
    <sheetView windowProtection="1" zoomScaleNormal="100" workbookViewId="0">
      <selection activeCell="G16" sqref="G16"/>
    </sheetView>
  </sheetViews>
  <sheetFormatPr defaultColWidth="8.7109375" defaultRowHeight="15" x14ac:dyDescent="0.25"/>
  <cols>
    <col min="1" max="1" width="26.5703125" style="65" bestFit="1" customWidth="1"/>
    <col min="2" max="2" width="38" style="65" customWidth="1"/>
    <col min="3" max="3" width="6.5703125" style="64" customWidth="1"/>
    <col min="4" max="4" width="10.5703125" style="64" customWidth="1"/>
    <col min="5" max="5" width="12.42578125" customWidth="1"/>
  </cols>
  <sheetData>
    <row r="1" spans="1:5" x14ac:dyDescent="0.25">
      <c r="A1" s="43" t="s">
        <v>0</v>
      </c>
      <c r="B1" s="41" t="s">
        <v>1</v>
      </c>
      <c r="C1" s="1" t="s">
        <v>13</v>
      </c>
      <c r="D1" s="2" t="s">
        <v>378</v>
      </c>
      <c r="E1" s="2"/>
    </row>
    <row r="2" spans="1:5" x14ac:dyDescent="0.25">
      <c r="A2" s="10" t="s">
        <v>410</v>
      </c>
      <c r="B2" s="10" t="s">
        <v>154</v>
      </c>
      <c r="C2" s="13" t="s">
        <v>39</v>
      </c>
      <c r="D2" s="7">
        <v>300</v>
      </c>
      <c r="E2" s="7" t="s">
        <v>431</v>
      </c>
    </row>
    <row r="3" spans="1:5" x14ac:dyDescent="0.25">
      <c r="A3" s="10" t="s">
        <v>153</v>
      </c>
      <c r="B3" s="11" t="s">
        <v>263</v>
      </c>
      <c r="C3" s="13" t="s">
        <v>318</v>
      </c>
      <c r="D3" s="7">
        <v>300</v>
      </c>
      <c r="E3" s="7" t="s">
        <v>431</v>
      </c>
    </row>
    <row r="4" spans="1:5" x14ac:dyDescent="0.25">
      <c r="A4" s="10" t="s">
        <v>407</v>
      </c>
      <c r="B4" s="10" t="s">
        <v>217</v>
      </c>
      <c r="C4" s="13" t="s">
        <v>39</v>
      </c>
      <c r="D4" s="7">
        <v>200</v>
      </c>
      <c r="E4" s="7" t="s">
        <v>432</v>
      </c>
    </row>
    <row r="5" spans="1:5" x14ac:dyDescent="0.25">
      <c r="A5" s="10" t="s">
        <v>78</v>
      </c>
      <c r="B5" s="10" t="s">
        <v>217</v>
      </c>
      <c r="C5" s="13" t="s">
        <v>39</v>
      </c>
      <c r="D5" s="7">
        <v>300</v>
      </c>
      <c r="E5" s="7" t="s">
        <v>431</v>
      </c>
    </row>
    <row r="6" spans="1:5" x14ac:dyDescent="0.25">
      <c r="A6" s="17" t="s">
        <v>429</v>
      </c>
      <c r="B6" s="16" t="s">
        <v>430</v>
      </c>
      <c r="C6" s="13" t="s">
        <v>25</v>
      </c>
      <c r="D6" s="7">
        <v>200</v>
      </c>
      <c r="E6" s="7" t="s">
        <v>432</v>
      </c>
    </row>
    <row r="7" spans="1:5" x14ac:dyDescent="0.25">
      <c r="A7" s="10" t="s">
        <v>411</v>
      </c>
      <c r="B7" s="10" t="s">
        <v>217</v>
      </c>
      <c r="C7" s="13" t="s">
        <v>39</v>
      </c>
      <c r="D7" s="7">
        <v>200</v>
      </c>
      <c r="E7" s="7" t="s">
        <v>432</v>
      </c>
    </row>
    <row r="8" spans="1:5" x14ac:dyDescent="0.25">
      <c r="A8" s="10" t="s">
        <v>61</v>
      </c>
      <c r="B8" s="11" t="s">
        <v>70</v>
      </c>
      <c r="C8" s="13" t="s">
        <v>40</v>
      </c>
      <c r="D8" s="7">
        <v>200</v>
      </c>
      <c r="E8" s="7" t="s">
        <v>432</v>
      </c>
    </row>
    <row r="9" spans="1:5" x14ac:dyDescent="0.25">
      <c r="A9" s="11" t="s">
        <v>63</v>
      </c>
      <c r="B9" s="11" t="s">
        <v>216</v>
      </c>
      <c r="C9" s="13" t="s">
        <v>39</v>
      </c>
      <c r="D9" s="7">
        <v>200</v>
      </c>
      <c r="E9" s="7" t="s">
        <v>432</v>
      </c>
    </row>
    <row r="10" spans="1:5" ht="21" x14ac:dyDescent="0.25">
      <c r="A10" s="10" t="s">
        <v>405</v>
      </c>
      <c r="B10" s="10" t="s">
        <v>299</v>
      </c>
      <c r="C10" s="13" t="s">
        <v>4</v>
      </c>
      <c r="D10" s="7">
        <v>100</v>
      </c>
      <c r="E10" s="72" t="s">
        <v>433</v>
      </c>
    </row>
    <row r="11" spans="1:5" x14ac:dyDescent="0.25">
      <c r="A11" s="11" t="s">
        <v>218</v>
      </c>
      <c r="B11" s="10" t="s">
        <v>217</v>
      </c>
      <c r="C11" s="13" t="s">
        <v>39</v>
      </c>
      <c r="D11" s="7">
        <v>200</v>
      </c>
      <c r="E11" s="7" t="s">
        <v>432</v>
      </c>
    </row>
    <row r="12" spans="1:5" x14ac:dyDescent="0.25">
      <c r="A12" s="67" t="s">
        <v>313</v>
      </c>
      <c r="B12" s="14" t="s">
        <v>314</v>
      </c>
      <c r="C12" s="12" t="s">
        <v>16</v>
      </c>
      <c r="D12" s="71">
        <v>300</v>
      </c>
      <c r="E12" s="7" t="s">
        <v>431</v>
      </c>
    </row>
    <row r="13" spans="1:5" x14ac:dyDescent="0.25">
      <c r="A13" s="10" t="s">
        <v>162</v>
      </c>
      <c r="B13" s="10" t="s">
        <v>163</v>
      </c>
      <c r="C13" s="13" t="s">
        <v>16</v>
      </c>
      <c r="D13" s="7">
        <v>200</v>
      </c>
      <c r="E13" s="7" t="s">
        <v>432</v>
      </c>
    </row>
    <row r="14" spans="1:5" ht="21" x14ac:dyDescent="0.25">
      <c r="A14" s="14" t="s">
        <v>349</v>
      </c>
      <c r="B14" s="14" t="s">
        <v>347</v>
      </c>
      <c r="C14" s="13" t="s">
        <v>348</v>
      </c>
      <c r="D14" s="71">
        <v>500</v>
      </c>
      <c r="E14" s="72" t="s">
        <v>434</v>
      </c>
    </row>
    <row r="15" spans="1:5" x14ac:dyDescent="0.25">
      <c r="A15" s="14" t="s">
        <v>75</v>
      </c>
      <c r="B15" s="14" t="s">
        <v>390</v>
      </c>
      <c r="C15" s="13" t="s">
        <v>16</v>
      </c>
      <c r="D15" s="7">
        <v>200</v>
      </c>
      <c r="E15" s="7" t="s">
        <v>432</v>
      </c>
    </row>
    <row r="16" spans="1:5" x14ac:dyDescent="0.25">
      <c r="A16" s="10" t="s">
        <v>350</v>
      </c>
      <c r="B16" s="10" t="s">
        <v>217</v>
      </c>
      <c r="C16" s="13" t="s">
        <v>39</v>
      </c>
      <c r="D16" s="7">
        <v>300</v>
      </c>
      <c r="E16" s="7" t="s">
        <v>431</v>
      </c>
    </row>
    <row r="17" spans="1:5" x14ac:dyDescent="0.25">
      <c r="A17" s="10" t="s">
        <v>74</v>
      </c>
      <c r="B17" s="10" t="s">
        <v>347</v>
      </c>
      <c r="C17" s="13" t="s">
        <v>73</v>
      </c>
      <c r="D17" s="7">
        <v>300</v>
      </c>
      <c r="E17" s="7" t="s">
        <v>431</v>
      </c>
    </row>
    <row r="18" spans="1:5" ht="21" x14ac:dyDescent="0.25">
      <c r="A18" s="17" t="s">
        <v>417</v>
      </c>
      <c r="B18" s="16" t="s">
        <v>416</v>
      </c>
      <c r="C18" s="13" t="s">
        <v>39</v>
      </c>
      <c r="D18" s="7">
        <v>200</v>
      </c>
      <c r="E18" s="72" t="s">
        <v>433</v>
      </c>
    </row>
    <row r="19" spans="1:5" x14ac:dyDescent="0.25">
      <c r="A19" s="10" t="s">
        <v>340</v>
      </c>
      <c r="B19" s="10" t="s">
        <v>221</v>
      </c>
      <c r="C19" s="12" t="s">
        <v>3</v>
      </c>
      <c r="D19" s="7">
        <v>100</v>
      </c>
      <c r="E19" s="7" t="s">
        <v>432</v>
      </c>
    </row>
    <row r="20" spans="1:5" x14ac:dyDescent="0.25">
      <c r="A20" s="17" t="s">
        <v>113</v>
      </c>
      <c r="B20" s="16" t="s">
        <v>241</v>
      </c>
      <c r="C20" s="12" t="s">
        <v>40</v>
      </c>
      <c r="D20" s="7">
        <v>200</v>
      </c>
      <c r="E20" s="7" t="s">
        <v>432</v>
      </c>
    </row>
    <row r="21" spans="1:5" x14ac:dyDescent="0.25">
      <c r="A21" s="10" t="s">
        <v>355</v>
      </c>
      <c r="B21" s="10" t="s">
        <v>270</v>
      </c>
      <c r="C21" s="13" t="s">
        <v>39</v>
      </c>
      <c r="D21" s="7">
        <v>200</v>
      </c>
      <c r="E21" s="7" t="s">
        <v>431</v>
      </c>
    </row>
    <row r="22" spans="1:5" x14ac:dyDescent="0.25">
      <c r="A22" s="10" t="s">
        <v>86</v>
      </c>
      <c r="B22" s="11" t="s">
        <v>354</v>
      </c>
      <c r="C22" s="13" t="s">
        <v>16</v>
      </c>
      <c r="D22" s="7">
        <v>300</v>
      </c>
      <c r="E22" s="7" t="s">
        <v>432</v>
      </c>
    </row>
    <row r="23" spans="1:5" ht="21" x14ac:dyDescent="0.25">
      <c r="A23" s="16" t="s">
        <v>307</v>
      </c>
      <c r="B23" s="10" t="s">
        <v>217</v>
      </c>
      <c r="C23" s="13" t="s">
        <v>39</v>
      </c>
      <c r="D23" s="7">
        <v>200</v>
      </c>
      <c r="E23" s="72" t="s">
        <v>433</v>
      </c>
    </row>
    <row r="24" spans="1:5" x14ac:dyDescent="0.25">
      <c r="A24" s="10" t="s">
        <v>341</v>
      </c>
      <c r="B24" s="10" t="s">
        <v>221</v>
      </c>
      <c r="C24" s="12" t="s">
        <v>3</v>
      </c>
      <c r="D24" s="7">
        <v>100</v>
      </c>
      <c r="E24" s="7" t="s">
        <v>431</v>
      </c>
    </row>
    <row r="25" spans="1:5" x14ac:dyDescent="0.25">
      <c r="A25" s="10" t="s">
        <v>87</v>
      </c>
      <c r="B25" s="11" t="s">
        <v>354</v>
      </c>
      <c r="C25" s="13" t="s">
        <v>16</v>
      </c>
      <c r="D25" s="7">
        <v>300</v>
      </c>
      <c r="E25" s="7" t="s">
        <v>431</v>
      </c>
    </row>
    <row r="26" spans="1:5" x14ac:dyDescent="0.25">
      <c r="A26" s="10" t="s">
        <v>414</v>
      </c>
      <c r="B26" s="11" t="s">
        <v>353</v>
      </c>
      <c r="C26" s="13" t="s">
        <v>73</v>
      </c>
      <c r="D26" s="7">
        <v>300</v>
      </c>
      <c r="E26" s="7" t="s">
        <v>432</v>
      </c>
    </row>
  </sheetData>
  <autoFilter ref="A1:D1" xr:uid="{1118850C-360B-42EB-B819-86167F8D730E}">
    <sortState xmlns:xlrd2="http://schemas.microsoft.com/office/spreadsheetml/2017/richdata2" ref="A2:D26">
      <sortCondition ref="A1"/>
    </sortState>
  </autoFilter>
  <pageMargins left="0.511811024" right="0.511811024" top="0.78740157499999996" bottom="0.78740157499999996" header="0.31496062000000002" footer="0.31496062000000002"/>
  <pageSetup paperSize="9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44B79A-23E9-45A9-AFEE-EDF5F81CD053}">
  <dimension ref="A1:J20"/>
  <sheetViews>
    <sheetView windowProtection="1" showGridLines="0" tabSelected="1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5.7109375" customWidth="1"/>
    <col min="4" max="4" width="6.140625" customWidth="1"/>
    <col min="5" max="5" width="7.7109375" customWidth="1"/>
    <col min="6" max="6" width="3.28515625" customWidth="1"/>
    <col min="7" max="7" width="5.7109375" customWidth="1"/>
    <col min="8" max="9" width="5.42578125" customWidth="1"/>
  </cols>
  <sheetData>
    <row r="1" spans="1:10" ht="48.75" customHeight="1" x14ac:dyDescent="0.25">
      <c r="A1" s="131" t="s">
        <v>508</v>
      </c>
      <c r="B1" s="119"/>
      <c r="C1" s="119"/>
      <c r="D1" s="119"/>
      <c r="E1" s="119"/>
      <c r="F1" s="119"/>
      <c r="G1" s="119"/>
      <c r="H1" s="77"/>
      <c r="I1" s="77"/>
    </row>
    <row r="2" spans="1:10" ht="51.75" customHeight="1" x14ac:dyDescent="0.25">
      <c r="A2" s="120" t="s">
        <v>509</v>
      </c>
      <c r="B2" s="120"/>
      <c r="C2" s="120"/>
      <c r="D2" s="120"/>
      <c r="E2" s="120"/>
      <c r="F2" s="120"/>
      <c r="G2" s="120"/>
      <c r="H2" s="120"/>
      <c r="I2" s="120"/>
    </row>
    <row r="3" spans="1:10" ht="29.25" customHeight="1" x14ac:dyDescent="0.25">
      <c r="A3" s="121" t="s">
        <v>574</v>
      </c>
      <c r="B3" s="121"/>
      <c r="C3" s="121"/>
      <c r="D3" s="121"/>
      <c r="E3" s="121"/>
      <c r="F3" s="121"/>
      <c r="G3" s="121"/>
      <c r="H3" s="121"/>
      <c r="I3" s="121"/>
    </row>
    <row r="4" spans="1:10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</row>
    <row r="5" spans="1:10" x14ac:dyDescent="0.25">
      <c r="C5" s="9"/>
      <c r="D5" s="73"/>
      <c r="E5" s="74"/>
      <c r="F5" s="74"/>
      <c r="G5" s="101" t="s">
        <v>573</v>
      </c>
      <c r="H5" s="74"/>
      <c r="I5" s="74"/>
    </row>
    <row r="6" spans="1:10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10</v>
      </c>
      <c r="G6" s="63" t="s">
        <v>11</v>
      </c>
      <c r="H6" s="63" t="s">
        <v>12</v>
      </c>
      <c r="I6" s="63" t="s">
        <v>12</v>
      </c>
    </row>
    <row r="7" spans="1:10" s="8" customFormat="1" ht="18" customHeight="1" x14ac:dyDescent="0.25">
      <c r="A7" s="13">
        <v>4</v>
      </c>
      <c r="B7" s="16" t="s">
        <v>492</v>
      </c>
      <c r="C7" s="15" t="s">
        <v>493</v>
      </c>
      <c r="D7" s="13" t="s">
        <v>319</v>
      </c>
      <c r="E7" s="13" t="s">
        <v>233</v>
      </c>
      <c r="F7" s="12">
        <v>0</v>
      </c>
      <c r="G7" s="23">
        <v>85.52</v>
      </c>
      <c r="H7" s="39" t="s">
        <v>544</v>
      </c>
      <c r="I7" s="39"/>
      <c r="J7" s="38"/>
    </row>
    <row r="8" spans="1:10" ht="20.100000000000001" customHeight="1" x14ac:dyDescent="0.25">
      <c r="A8" s="13">
        <v>7</v>
      </c>
      <c r="B8" s="67" t="s">
        <v>292</v>
      </c>
      <c r="C8" s="14" t="s">
        <v>221</v>
      </c>
      <c r="D8" s="12" t="s">
        <v>3</v>
      </c>
      <c r="E8" s="13" t="s">
        <v>142</v>
      </c>
      <c r="F8" s="13">
        <v>0</v>
      </c>
      <c r="G8" s="23">
        <v>85.57</v>
      </c>
      <c r="H8" s="39" t="s">
        <v>545</v>
      </c>
      <c r="I8" s="39" t="s">
        <v>544</v>
      </c>
    </row>
    <row r="9" spans="1:10" ht="20.100000000000001" customHeight="1" x14ac:dyDescent="0.25">
      <c r="A9" s="13">
        <v>12</v>
      </c>
      <c r="B9" s="15" t="s">
        <v>218</v>
      </c>
      <c r="C9" s="10" t="s">
        <v>217</v>
      </c>
      <c r="D9" s="13" t="s">
        <v>39</v>
      </c>
      <c r="E9" s="13" t="s">
        <v>142</v>
      </c>
      <c r="F9" s="12">
        <v>4</v>
      </c>
      <c r="G9" s="23">
        <v>76.62</v>
      </c>
      <c r="H9" s="39" t="s">
        <v>546</v>
      </c>
      <c r="I9" s="39" t="s">
        <v>545</v>
      </c>
    </row>
    <row r="10" spans="1:10" ht="20.100000000000001" customHeight="1" x14ac:dyDescent="0.25">
      <c r="A10" s="13">
        <v>9</v>
      </c>
      <c r="B10" s="14" t="s">
        <v>113</v>
      </c>
      <c r="C10" s="10" t="s">
        <v>173</v>
      </c>
      <c r="D10" s="13" t="s">
        <v>40</v>
      </c>
      <c r="E10" s="13" t="s">
        <v>233</v>
      </c>
      <c r="F10" s="13">
        <v>4</v>
      </c>
      <c r="G10" s="23">
        <v>76.83</v>
      </c>
      <c r="H10" s="39" t="s">
        <v>547</v>
      </c>
      <c r="I10" s="39"/>
    </row>
    <row r="11" spans="1:10" ht="20.100000000000001" customHeight="1" x14ac:dyDescent="0.25">
      <c r="A11" s="13">
        <v>10</v>
      </c>
      <c r="B11" s="14" t="s">
        <v>22</v>
      </c>
      <c r="C11" s="10" t="s">
        <v>19</v>
      </c>
      <c r="D11" s="13" t="s">
        <v>16</v>
      </c>
      <c r="E11" s="13" t="s">
        <v>58</v>
      </c>
      <c r="F11" s="13">
        <v>4</v>
      </c>
      <c r="G11" s="23">
        <v>80.84</v>
      </c>
      <c r="H11" s="39" t="s">
        <v>548</v>
      </c>
      <c r="I11" s="39" t="s">
        <v>544</v>
      </c>
    </row>
    <row r="12" spans="1:10" ht="20.100000000000001" customHeight="1" x14ac:dyDescent="0.25">
      <c r="A12" s="13">
        <v>11</v>
      </c>
      <c r="B12" s="79" t="s">
        <v>282</v>
      </c>
      <c r="C12" s="16" t="s">
        <v>110</v>
      </c>
      <c r="D12" s="12" t="s">
        <v>4</v>
      </c>
      <c r="E12" s="13" t="s">
        <v>540</v>
      </c>
      <c r="F12" s="13">
        <v>4</v>
      </c>
      <c r="G12" s="97">
        <v>83.83</v>
      </c>
      <c r="H12" s="39" t="s">
        <v>549</v>
      </c>
      <c r="I12" s="39" t="s">
        <v>575</v>
      </c>
    </row>
    <row r="13" spans="1:10" ht="20.100000000000001" customHeight="1" x14ac:dyDescent="0.25">
      <c r="A13" s="13">
        <v>6</v>
      </c>
      <c r="B13" s="67" t="s">
        <v>271</v>
      </c>
      <c r="C13" s="14" t="s">
        <v>272</v>
      </c>
      <c r="D13" s="13" t="s">
        <v>3</v>
      </c>
      <c r="E13" s="13" t="s">
        <v>303</v>
      </c>
      <c r="F13" s="13">
        <v>4</v>
      </c>
      <c r="G13" s="23">
        <v>89.75</v>
      </c>
      <c r="H13" s="39" t="s">
        <v>550</v>
      </c>
      <c r="I13" s="39" t="s">
        <v>546</v>
      </c>
    </row>
    <row r="14" spans="1:10" s="8" customFormat="1" ht="18" customHeight="1" x14ac:dyDescent="0.25">
      <c r="A14" s="13">
        <v>13</v>
      </c>
      <c r="B14" s="107" t="s">
        <v>498</v>
      </c>
      <c r="C14" s="15" t="s">
        <v>120</v>
      </c>
      <c r="D14" s="13" t="s">
        <v>3</v>
      </c>
      <c r="E14" s="13" t="s">
        <v>142</v>
      </c>
      <c r="F14" s="13">
        <v>5</v>
      </c>
      <c r="G14" s="23">
        <v>86.41</v>
      </c>
      <c r="H14" s="39" t="s">
        <v>551</v>
      </c>
      <c r="I14" s="39" t="s">
        <v>547</v>
      </c>
      <c r="J14" s="38"/>
    </row>
    <row r="15" spans="1:10" s="8" customFormat="1" ht="20.100000000000001" customHeight="1" x14ac:dyDescent="0.25">
      <c r="A15" s="13">
        <v>5</v>
      </c>
      <c r="B15" s="16" t="s">
        <v>404</v>
      </c>
      <c r="C15" s="14" t="s">
        <v>324</v>
      </c>
      <c r="D15" s="12" t="s">
        <v>16</v>
      </c>
      <c r="E15" s="13" t="s">
        <v>142</v>
      </c>
      <c r="F15" s="13">
        <v>5</v>
      </c>
      <c r="G15" s="23">
        <v>86.71</v>
      </c>
      <c r="H15" s="39" t="s">
        <v>552</v>
      </c>
      <c r="I15" s="39" t="s">
        <v>548</v>
      </c>
      <c r="J15" s="38"/>
    </row>
    <row r="16" spans="1:10" ht="20.100000000000001" customHeight="1" x14ac:dyDescent="0.25">
      <c r="A16" s="13">
        <v>14</v>
      </c>
      <c r="B16" s="10" t="s">
        <v>408</v>
      </c>
      <c r="C16" s="14" t="s">
        <v>48</v>
      </c>
      <c r="D16" s="12" t="s">
        <v>4</v>
      </c>
      <c r="E16" s="13" t="s">
        <v>540</v>
      </c>
      <c r="F16" s="13">
        <v>8</v>
      </c>
      <c r="G16" s="23">
        <v>84.91</v>
      </c>
      <c r="H16" s="39" t="s">
        <v>553</v>
      </c>
      <c r="I16" s="39" t="s">
        <v>576</v>
      </c>
    </row>
    <row r="17" spans="1:9" ht="20.100000000000001" customHeight="1" x14ac:dyDescent="0.25">
      <c r="A17" s="13">
        <v>8</v>
      </c>
      <c r="B17" s="67" t="s">
        <v>137</v>
      </c>
      <c r="C17" s="14" t="s">
        <v>48</v>
      </c>
      <c r="D17" s="12" t="s">
        <v>4</v>
      </c>
      <c r="E17" s="13" t="s">
        <v>540</v>
      </c>
      <c r="F17" s="13">
        <v>8</v>
      </c>
      <c r="G17" s="23">
        <v>89.11</v>
      </c>
      <c r="H17" s="39" t="s">
        <v>554</v>
      </c>
      <c r="I17" s="39" t="s">
        <v>577</v>
      </c>
    </row>
    <row r="18" spans="1:9" ht="20.100000000000001" customHeight="1" x14ac:dyDescent="0.25">
      <c r="A18" s="13">
        <v>1</v>
      </c>
      <c r="B18" s="10" t="s">
        <v>342</v>
      </c>
      <c r="C18" s="14" t="s">
        <v>120</v>
      </c>
      <c r="D18" s="13" t="s">
        <v>3</v>
      </c>
      <c r="E18" s="13" t="s">
        <v>142</v>
      </c>
      <c r="F18" s="13">
        <v>9</v>
      </c>
      <c r="G18" s="23">
        <v>86.51</v>
      </c>
      <c r="H18" s="39" t="s">
        <v>555</v>
      </c>
      <c r="I18" s="39" t="s">
        <v>551</v>
      </c>
    </row>
    <row r="19" spans="1:9" ht="20.100000000000001" customHeight="1" x14ac:dyDescent="0.25">
      <c r="A19" s="13">
        <v>3</v>
      </c>
      <c r="B19" s="10" t="s">
        <v>410</v>
      </c>
      <c r="C19" s="14" t="s">
        <v>154</v>
      </c>
      <c r="D19" s="13" t="s">
        <v>39</v>
      </c>
      <c r="E19" s="13" t="s">
        <v>142</v>
      </c>
      <c r="F19" s="13">
        <v>20</v>
      </c>
      <c r="G19" s="23">
        <v>85.75</v>
      </c>
      <c r="H19" s="39" t="s">
        <v>556</v>
      </c>
      <c r="I19" s="39" t="s">
        <v>552</v>
      </c>
    </row>
    <row r="20" spans="1:9" x14ac:dyDescent="0.25">
      <c r="A20" s="122" t="s">
        <v>316</v>
      </c>
      <c r="B20" s="122"/>
      <c r="C20" s="122"/>
      <c r="D20" s="122"/>
      <c r="E20" s="122"/>
      <c r="F20" s="122"/>
      <c r="G20" s="122"/>
      <c r="H20" s="122"/>
      <c r="I20" s="122"/>
    </row>
  </sheetData>
  <autoFilter ref="A6:I6" xr:uid="{C144B79A-23E9-45A9-AFEE-EDF5F81CD053}">
    <sortState xmlns:xlrd2="http://schemas.microsoft.com/office/spreadsheetml/2017/richdata2" ref="A7:I19">
      <sortCondition ref="F6"/>
    </sortState>
  </autoFilter>
  <sortState xmlns:xlrd2="http://schemas.microsoft.com/office/spreadsheetml/2017/richdata2" ref="A8:I19">
    <sortCondition ref="A8:A19"/>
  </sortState>
  <mergeCells count="4">
    <mergeCell ref="A1:G1"/>
    <mergeCell ref="A3:I3"/>
    <mergeCell ref="A20:I20"/>
    <mergeCell ref="A2:I2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204F3-6925-4131-8D47-6E9046C819B4}">
  <sheetPr>
    <tabColor rgb="FFFF0000"/>
  </sheetPr>
  <dimension ref="A1:J23"/>
  <sheetViews>
    <sheetView windowProtection="1" showGridLines="0" topLeftCell="A18" zoomScale="120" zoomScaleNormal="120" workbookViewId="0">
      <selection activeCell="K24" sqref="K24"/>
    </sheetView>
  </sheetViews>
  <sheetFormatPr defaultColWidth="9.140625" defaultRowHeight="15" x14ac:dyDescent="0.25"/>
  <cols>
    <col min="1" max="1" width="3.140625" customWidth="1"/>
    <col min="2" max="2" width="22.85546875" bestFit="1" customWidth="1"/>
    <col min="3" max="3" width="37.710937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2.85546875" customWidth="1"/>
  </cols>
  <sheetData>
    <row r="1" spans="1:10" ht="44.25" customHeight="1" x14ac:dyDescent="0.25">
      <c r="A1" s="118" t="s">
        <v>450</v>
      </c>
      <c r="B1" s="119"/>
      <c r="C1" s="119"/>
      <c r="D1" s="119"/>
      <c r="E1" s="119"/>
      <c r="F1" s="119"/>
      <c r="G1" s="119"/>
      <c r="H1" s="119"/>
    </row>
    <row r="2" spans="1:10" ht="42.75" customHeight="1" x14ac:dyDescent="0.25">
      <c r="A2" s="120" t="s">
        <v>454</v>
      </c>
      <c r="B2" s="120"/>
      <c r="C2" s="120"/>
      <c r="D2" s="120"/>
      <c r="E2" s="120"/>
      <c r="F2" s="120"/>
      <c r="G2" s="120"/>
      <c r="H2" s="120"/>
    </row>
    <row r="3" spans="1:10" ht="29.25" customHeight="1" x14ac:dyDescent="0.25">
      <c r="A3" s="129" t="s">
        <v>495</v>
      </c>
      <c r="B3" s="121"/>
      <c r="C3" s="121"/>
      <c r="D3" s="121"/>
      <c r="E3" s="121"/>
      <c r="F3" s="121"/>
      <c r="G3" s="121"/>
      <c r="H3" s="121"/>
      <c r="I3" s="121"/>
    </row>
    <row r="4" spans="1:10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</row>
    <row r="5" spans="1:10" x14ac:dyDescent="0.25">
      <c r="C5" s="9"/>
      <c r="D5" s="73"/>
      <c r="E5" s="74"/>
      <c r="F5" s="75"/>
      <c r="G5" s="74"/>
      <c r="H5" s="76"/>
      <c r="I5" s="74"/>
    </row>
    <row r="6" spans="1:10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287</v>
      </c>
      <c r="G6" s="63" t="s">
        <v>10</v>
      </c>
      <c r="H6" s="63" t="s">
        <v>11</v>
      </c>
      <c r="I6" s="63" t="s">
        <v>12</v>
      </c>
    </row>
    <row r="7" spans="1:10" ht="31.9" customHeight="1" x14ac:dyDescent="0.25">
      <c r="A7" s="13">
        <v>1</v>
      </c>
      <c r="B7" s="16" t="s">
        <v>418</v>
      </c>
      <c r="C7" s="15" t="s">
        <v>160</v>
      </c>
      <c r="D7" s="13" t="s">
        <v>3</v>
      </c>
      <c r="E7" s="13" t="s">
        <v>302</v>
      </c>
      <c r="F7" s="126" t="e" vm="5">
        <v>#VALUE!</v>
      </c>
      <c r="G7" s="13"/>
      <c r="H7" s="23"/>
      <c r="I7" s="39"/>
    </row>
    <row r="8" spans="1:10" ht="31.9" customHeight="1" x14ac:dyDescent="0.25">
      <c r="A8" s="13">
        <v>2</v>
      </c>
      <c r="B8" s="10" t="s">
        <v>477</v>
      </c>
      <c r="C8" s="18" t="s">
        <v>185</v>
      </c>
      <c r="D8" s="13" t="s">
        <v>3</v>
      </c>
      <c r="E8" s="12" t="s">
        <v>302</v>
      </c>
      <c r="F8" s="128"/>
      <c r="G8" s="13"/>
      <c r="H8" s="23"/>
      <c r="I8" s="39"/>
    </row>
    <row r="9" spans="1:10" ht="31.9" customHeight="1" x14ac:dyDescent="0.25">
      <c r="A9" s="13">
        <v>3</v>
      </c>
      <c r="B9" s="10" t="s">
        <v>256</v>
      </c>
      <c r="C9" s="14" t="s">
        <v>293</v>
      </c>
      <c r="D9" s="13" t="s">
        <v>3</v>
      </c>
      <c r="E9" s="13" t="s">
        <v>303</v>
      </c>
      <c r="F9" s="126" t="e" vm="7">
        <v>#VALUE!</v>
      </c>
      <c r="G9" s="13"/>
      <c r="H9" s="23"/>
      <c r="I9" s="39"/>
    </row>
    <row r="10" spans="1:10" s="8" customFormat="1" ht="31.9" customHeight="1" x14ac:dyDescent="0.25">
      <c r="A10" s="13">
        <v>4</v>
      </c>
      <c r="B10" s="16" t="s">
        <v>187</v>
      </c>
      <c r="C10" s="15" t="s">
        <v>120</v>
      </c>
      <c r="D10" s="13" t="s">
        <v>3</v>
      </c>
      <c r="E10" s="13" t="s">
        <v>302</v>
      </c>
      <c r="F10" s="128"/>
      <c r="G10" s="13"/>
      <c r="H10" s="23"/>
      <c r="I10" s="39"/>
      <c r="J10" s="38"/>
    </row>
    <row r="11" spans="1:10" ht="31.9" customHeight="1" x14ac:dyDescent="0.25">
      <c r="A11" s="13">
        <v>5</v>
      </c>
      <c r="B11" s="10" t="s">
        <v>22</v>
      </c>
      <c r="C11" s="14" t="s">
        <v>19</v>
      </c>
      <c r="D11" s="13" t="s">
        <v>16</v>
      </c>
      <c r="E11" s="13" t="s">
        <v>58</v>
      </c>
      <c r="F11" s="126" t="e" vm="3">
        <v>#VALUE!</v>
      </c>
      <c r="G11" s="12"/>
      <c r="H11" s="23"/>
      <c r="I11" s="39"/>
    </row>
    <row r="12" spans="1:10" ht="31.9" customHeight="1" x14ac:dyDescent="0.25">
      <c r="A12" s="13">
        <v>6</v>
      </c>
      <c r="B12" s="14" t="s">
        <v>298</v>
      </c>
      <c r="C12" s="14" t="s">
        <v>379</v>
      </c>
      <c r="D12" s="13" t="s">
        <v>16</v>
      </c>
      <c r="E12" s="13" t="s">
        <v>303</v>
      </c>
      <c r="F12" s="128"/>
      <c r="G12" s="13"/>
      <c r="H12" s="23"/>
      <c r="I12" s="39"/>
    </row>
    <row r="13" spans="1:10" ht="31.9" customHeight="1" x14ac:dyDescent="0.25">
      <c r="A13" s="13">
        <v>7</v>
      </c>
      <c r="B13" s="79" t="s">
        <v>89</v>
      </c>
      <c r="C13" s="18" t="s">
        <v>220</v>
      </c>
      <c r="D13" s="13" t="s">
        <v>16</v>
      </c>
      <c r="E13" s="12" t="s">
        <v>65</v>
      </c>
      <c r="F13" s="123" t="e" vm="4">
        <v>#VALUE!</v>
      </c>
      <c r="G13" s="13"/>
      <c r="H13" s="23"/>
      <c r="I13" s="39"/>
    </row>
    <row r="14" spans="1:10" s="8" customFormat="1" ht="31.9" customHeight="1" x14ac:dyDescent="0.25">
      <c r="A14" s="13">
        <v>8</v>
      </c>
      <c r="B14" s="10" t="s">
        <v>462</v>
      </c>
      <c r="C14" s="15" t="s">
        <v>114</v>
      </c>
      <c r="D14" s="13" t="s">
        <v>16</v>
      </c>
      <c r="E14" s="13" t="s">
        <v>302</v>
      </c>
      <c r="F14" s="125"/>
      <c r="G14" s="13"/>
      <c r="H14" s="23"/>
      <c r="I14" s="39"/>
      <c r="J14" s="38"/>
    </row>
    <row r="15" spans="1:10" ht="31.9" customHeight="1" x14ac:dyDescent="0.25">
      <c r="A15" s="13">
        <v>9</v>
      </c>
      <c r="B15" s="10" t="s">
        <v>61</v>
      </c>
      <c r="C15" s="15" t="s">
        <v>70</v>
      </c>
      <c r="D15" s="13" t="s">
        <v>40</v>
      </c>
      <c r="E15" s="13" t="s">
        <v>58</v>
      </c>
      <c r="F15" s="126" t="e" vm="2">
        <v>#VALUE!</v>
      </c>
      <c r="G15" s="13"/>
      <c r="H15" s="23"/>
      <c r="I15" s="39"/>
    </row>
    <row r="16" spans="1:10" ht="31.9" customHeight="1" x14ac:dyDescent="0.25">
      <c r="A16" s="13">
        <v>10</v>
      </c>
      <c r="B16" s="10" t="s">
        <v>269</v>
      </c>
      <c r="C16" s="15" t="s">
        <v>30</v>
      </c>
      <c r="D16" s="12" t="s">
        <v>3</v>
      </c>
      <c r="E16" s="13" t="s">
        <v>303</v>
      </c>
      <c r="F16" s="128"/>
      <c r="G16" s="13"/>
      <c r="H16" s="23"/>
      <c r="I16" s="39"/>
    </row>
    <row r="17" spans="1:10" s="8" customFormat="1" ht="31.9" customHeight="1" x14ac:dyDescent="0.25">
      <c r="A17" s="13">
        <v>11</v>
      </c>
      <c r="B17" s="14" t="s">
        <v>180</v>
      </c>
      <c r="C17" s="14" t="s">
        <v>181</v>
      </c>
      <c r="D17" s="12" t="s">
        <v>5</v>
      </c>
      <c r="E17" s="13" t="s">
        <v>302</v>
      </c>
      <c r="F17" s="126" t="e" vm="8">
        <v>#VALUE!</v>
      </c>
      <c r="G17" s="12"/>
      <c r="H17" s="23"/>
      <c r="I17" s="39"/>
      <c r="J17" s="38"/>
    </row>
    <row r="18" spans="1:10" ht="31.9" customHeight="1" x14ac:dyDescent="0.25">
      <c r="A18" s="13">
        <v>12</v>
      </c>
      <c r="B18" s="10" t="s">
        <v>442</v>
      </c>
      <c r="C18" s="14" t="s">
        <v>443</v>
      </c>
      <c r="D18" s="13" t="s">
        <v>444</v>
      </c>
      <c r="E18" s="13" t="s">
        <v>58</v>
      </c>
      <c r="F18" s="128"/>
      <c r="G18" s="13"/>
      <c r="H18" s="23"/>
      <c r="I18" s="39"/>
    </row>
    <row r="19" spans="1:10" ht="31.9" customHeight="1" x14ac:dyDescent="0.25">
      <c r="A19" s="13">
        <v>13</v>
      </c>
      <c r="B19" s="11" t="s">
        <v>415</v>
      </c>
      <c r="C19" s="14" t="s">
        <v>106</v>
      </c>
      <c r="D19" s="12" t="s">
        <v>27</v>
      </c>
      <c r="E19" s="13" t="s">
        <v>81</v>
      </c>
      <c r="F19" s="126" t="e" vm="1">
        <v>#VALUE!</v>
      </c>
      <c r="G19" s="13"/>
      <c r="H19" s="23"/>
      <c r="I19" s="39"/>
    </row>
    <row r="20" spans="1:10" ht="31.9" customHeight="1" x14ac:dyDescent="0.25">
      <c r="A20" s="13">
        <v>14</v>
      </c>
      <c r="B20" s="10" t="s">
        <v>326</v>
      </c>
      <c r="C20" s="14" t="s">
        <v>264</v>
      </c>
      <c r="D20" s="13" t="s">
        <v>3</v>
      </c>
      <c r="E20" s="13" t="s">
        <v>302</v>
      </c>
      <c r="F20" s="128"/>
      <c r="G20" s="13"/>
      <c r="H20" s="23"/>
      <c r="I20" s="39"/>
    </row>
    <row r="21" spans="1:10" ht="31.9" customHeight="1" x14ac:dyDescent="0.25">
      <c r="A21" s="13">
        <v>15</v>
      </c>
      <c r="B21" s="14" t="s">
        <v>394</v>
      </c>
      <c r="C21" s="10" t="s">
        <v>242</v>
      </c>
      <c r="D21" s="13" t="s">
        <v>27</v>
      </c>
      <c r="E21" s="13" t="s">
        <v>303</v>
      </c>
      <c r="F21" s="126" t="e" vm="6">
        <v>#VALUE!</v>
      </c>
      <c r="G21" s="12"/>
      <c r="H21" s="23"/>
      <c r="I21" s="39"/>
    </row>
    <row r="22" spans="1:10" s="8" customFormat="1" ht="31.9" customHeight="1" x14ac:dyDescent="0.25">
      <c r="A22" s="13">
        <v>16</v>
      </c>
      <c r="B22" s="10" t="s">
        <v>107</v>
      </c>
      <c r="C22" s="14" t="s">
        <v>193</v>
      </c>
      <c r="D22" s="13" t="s">
        <v>27</v>
      </c>
      <c r="E22" s="13" t="s">
        <v>302</v>
      </c>
      <c r="F22" s="128"/>
      <c r="G22" s="13"/>
      <c r="H22" s="23"/>
      <c r="I22" s="39"/>
      <c r="J22" s="38"/>
    </row>
    <row r="23" spans="1:10" x14ac:dyDescent="0.25">
      <c r="A23" s="122" t="s">
        <v>316</v>
      </c>
      <c r="B23" s="122"/>
      <c r="C23" s="122"/>
      <c r="D23" s="122"/>
      <c r="E23" s="122"/>
      <c r="F23" s="122"/>
      <c r="G23" s="122"/>
      <c r="H23" s="122"/>
      <c r="I23" s="122"/>
    </row>
  </sheetData>
  <autoFilter ref="A6:I6" xr:uid="{B41F19ED-83E5-45C1-8445-9A0DD177035F}">
    <sortState xmlns:xlrd2="http://schemas.microsoft.com/office/spreadsheetml/2017/richdata2" ref="A7:I22">
      <sortCondition ref="F6"/>
    </sortState>
  </autoFilter>
  <mergeCells count="12">
    <mergeCell ref="A1:H1"/>
    <mergeCell ref="A2:H2"/>
    <mergeCell ref="A3:I3"/>
    <mergeCell ref="A23:I23"/>
    <mergeCell ref="F13:F14"/>
    <mergeCell ref="F21:F22"/>
    <mergeCell ref="F19:F20"/>
    <mergeCell ref="F11:F12"/>
    <mergeCell ref="F17:F18"/>
    <mergeCell ref="F15:F16"/>
    <mergeCell ref="F7:F8"/>
    <mergeCell ref="F9:F10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B17C81-E4ED-4C25-A140-1A380ED9008B}">
  <dimension ref="A1:J13"/>
  <sheetViews>
    <sheetView windowProtection="1" showGridLines="0" tabSelected="1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5.7109375" customWidth="1"/>
    <col min="4" max="4" width="6.140625" customWidth="1"/>
    <col min="5" max="5" width="8" customWidth="1"/>
    <col min="6" max="6" width="3.28515625" customWidth="1"/>
    <col min="7" max="7" width="5.7109375" customWidth="1"/>
    <col min="8" max="8" width="4.28515625" customWidth="1"/>
    <col min="9" max="9" width="3.42578125" customWidth="1"/>
  </cols>
  <sheetData>
    <row r="1" spans="1:10" ht="48.75" customHeight="1" x14ac:dyDescent="0.25">
      <c r="A1" s="131" t="s">
        <v>508</v>
      </c>
      <c r="B1" s="119"/>
      <c r="C1" s="119"/>
      <c r="D1" s="119"/>
      <c r="E1" s="119"/>
      <c r="F1" s="119"/>
      <c r="G1" s="119"/>
      <c r="H1" s="77"/>
      <c r="I1" s="77"/>
    </row>
    <row r="2" spans="1:10" ht="51.75" customHeight="1" x14ac:dyDescent="0.25">
      <c r="A2" s="120" t="s">
        <v>511</v>
      </c>
      <c r="B2" s="120"/>
      <c r="C2" s="120"/>
      <c r="D2" s="120"/>
      <c r="E2" s="120"/>
      <c r="F2" s="120"/>
      <c r="G2" s="120"/>
      <c r="H2" s="120"/>
      <c r="I2" s="120"/>
    </row>
    <row r="3" spans="1:10" ht="29.25" customHeight="1" x14ac:dyDescent="0.25">
      <c r="A3" s="121" t="s">
        <v>574</v>
      </c>
      <c r="B3" s="121"/>
      <c r="C3" s="121"/>
      <c r="D3" s="121"/>
      <c r="E3" s="121"/>
      <c r="F3" s="121"/>
      <c r="G3" s="121"/>
      <c r="H3" s="121"/>
      <c r="I3" s="121"/>
    </row>
    <row r="4" spans="1:10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</row>
    <row r="5" spans="1:10" x14ac:dyDescent="0.25">
      <c r="C5" s="9"/>
      <c r="D5" s="73"/>
      <c r="E5" s="74"/>
      <c r="F5" s="74"/>
      <c r="G5" s="101" t="s">
        <v>573</v>
      </c>
      <c r="H5" s="74"/>
      <c r="I5" s="74"/>
    </row>
    <row r="6" spans="1:10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10</v>
      </c>
      <c r="G6" s="63" t="s">
        <v>11</v>
      </c>
      <c r="H6" s="63" t="s">
        <v>12</v>
      </c>
      <c r="I6" s="63" t="s">
        <v>12</v>
      </c>
    </row>
    <row r="7" spans="1:10" ht="20.100000000000001" customHeight="1" x14ac:dyDescent="0.25">
      <c r="A7" s="13">
        <v>4</v>
      </c>
      <c r="B7" s="14" t="s">
        <v>23</v>
      </c>
      <c r="C7" s="10" t="s">
        <v>95</v>
      </c>
      <c r="D7" s="13" t="s">
        <v>16</v>
      </c>
      <c r="E7" s="13" t="s">
        <v>302</v>
      </c>
      <c r="F7" s="13">
        <v>0</v>
      </c>
      <c r="G7" s="23">
        <v>76.8</v>
      </c>
      <c r="H7" s="39" t="s">
        <v>544</v>
      </c>
      <c r="I7" s="39"/>
    </row>
    <row r="8" spans="1:10" s="8" customFormat="1" ht="18" customHeight="1" x14ac:dyDescent="0.25">
      <c r="A8" s="13">
        <v>2</v>
      </c>
      <c r="B8" s="16" t="s">
        <v>178</v>
      </c>
      <c r="C8" s="15" t="s">
        <v>275</v>
      </c>
      <c r="D8" s="13" t="s">
        <v>5</v>
      </c>
      <c r="E8" s="13" t="s">
        <v>302</v>
      </c>
      <c r="F8" s="13">
        <v>2</v>
      </c>
      <c r="G8" s="23">
        <v>87.48</v>
      </c>
      <c r="H8" s="39" t="s">
        <v>545</v>
      </c>
      <c r="I8" s="39"/>
      <c r="J8" s="38"/>
    </row>
    <row r="9" spans="1:10" s="8" customFormat="1" ht="18" customHeight="1" x14ac:dyDescent="0.25">
      <c r="A9" s="13" t="s">
        <v>572</v>
      </c>
      <c r="B9" s="18" t="s">
        <v>187</v>
      </c>
      <c r="C9" s="11" t="s">
        <v>120</v>
      </c>
      <c r="D9" s="13" t="s">
        <v>3</v>
      </c>
      <c r="E9" s="13" t="s">
        <v>541</v>
      </c>
      <c r="F9" s="13">
        <v>4</v>
      </c>
      <c r="G9" s="23">
        <v>78.56</v>
      </c>
      <c r="H9" s="39" t="s">
        <v>546</v>
      </c>
      <c r="I9" s="39" t="s">
        <v>544</v>
      </c>
      <c r="J9" s="38"/>
    </row>
    <row r="10" spans="1:10" s="8" customFormat="1" ht="18" customHeight="1" x14ac:dyDescent="0.25">
      <c r="A10" s="13">
        <v>3</v>
      </c>
      <c r="B10" s="14" t="s">
        <v>326</v>
      </c>
      <c r="C10" s="10" t="s">
        <v>264</v>
      </c>
      <c r="D10" s="13" t="s">
        <v>3</v>
      </c>
      <c r="E10" s="13" t="s">
        <v>302</v>
      </c>
      <c r="F10" s="13">
        <v>4</v>
      </c>
      <c r="G10" s="23">
        <v>85.66</v>
      </c>
      <c r="H10" s="39" t="s">
        <v>547</v>
      </c>
      <c r="I10" s="39"/>
      <c r="J10" s="38"/>
    </row>
    <row r="11" spans="1:10" ht="20.100000000000001" customHeight="1" x14ac:dyDescent="0.25">
      <c r="A11" s="13">
        <v>5</v>
      </c>
      <c r="B11" s="18" t="s">
        <v>307</v>
      </c>
      <c r="C11" s="10" t="s">
        <v>217</v>
      </c>
      <c r="D11" s="13" t="s">
        <v>39</v>
      </c>
      <c r="E11" s="13" t="s">
        <v>541</v>
      </c>
      <c r="F11" s="13">
        <v>12</v>
      </c>
      <c r="G11" s="23">
        <v>84.81</v>
      </c>
      <c r="H11" s="39" t="s">
        <v>548</v>
      </c>
      <c r="I11" s="39" t="s">
        <v>545</v>
      </c>
    </row>
    <row r="12" spans="1:10" s="8" customFormat="1" ht="20.100000000000001" customHeight="1" x14ac:dyDescent="0.25">
      <c r="A12" s="13">
        <v>1</v>
      </c>
      <c r="B12" s="14" t="s">
        <v>71</v>
      </c>
      <c r="C12" s="10" t="s">
        <v>68</v>
      </c>
      <c r="D12" s="13" t="s">
        <v>64</v>
      </c>
      <c r="E12" s="13" t="s">
        <v>421</v>
      </c>
      <c r="F12" s="13">
        <v>16</v>
      </c>
      <c r="G12" s="23">
        <v>83.34</v>
      </c>
      <c r="H12" s="39" t="s">
        <v>544</v>
      </c>
      <c r="I12" s="39"/>
      <c r="J12" s="38"/>
    </row>
    <row r="13" spans="1:10" x14ac:dyDescent="0.25">
      <c r="A13" s="122" t="s">
        <v>316</v>
      </c>
      <c r="B13" s="122"/>
      <c r="C13" s="122"/>
      <c r="D13" s="122"/>
      <c r="E13" s="122"/>
      <c r="F13" s="122"/>
      <c r="G13" s="122"/>
      <c r="H13" s="122"/>
      <c r="I13" s="122"/>
    </row>
  </sheetData>
  <autoFilter ref="A6:I6" xr:uid="{C144B79A-23E9-45A9-AFEE-EDF5F81CD053}">
    <sortState xmlns:xlrd2="http://schemas.microsoft.com/office/spreadsheetml/2017/richdata2" ref="A7:I12">
      <sortCondition ref="F6"/>
    </sortState>
  </autoFilter>
  <mergeCells count="4">
    <mergeCell ref="A1:G1"/>
    <mergeCell ref="A2:I2"/>
    <mergeCell ref="A3:I3"/>
    <mergeCell ref="A13:I13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E89317-1E77-4D46-AF09-8559D3305C78}">
  <dimension ref="A1:I8"/>
  <sheetViews>
    <sheetView windowProtection="1" showGridLines="0" tabSelected="1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33.7109375" customWidth="1"/>
    <col min="3" max="3" width="37.5703125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4.28515625" customWidth="1"/>
  </cols>
  <sheetData>
    <row r="1" spans="1:9" ht="48.75" customHeight="1" x14ac:dyDescent="0.25">
      <c r="A1" s="131" t="s">
        <v>508</v>
      </c>
      <c r="B1" s="119"/>
      <c r="C1" s="119"/>
      <c r="D1" s="119"/>
      <c r="E1" s="119"/>
      <c r="F1" s="119"/>
      <c r="G1" s="119"/>
      <c r="H1" s="77"/>
    </row>
    <row r="2" spans="1:9" ht="42.75" customHeight="1" x14ac:dyDescent="0.25">
      <c r="A2" s="120" t="s">
        <v>512</v>
      </c>
      <c r="B2" s="120"/>
      <c r="C2" s="120"/>
      <c r="D2" s="120"/>
      <c r="E2" s="120"/>
      <c r="F2" s="120"/>
      <c r="G2" s="120"/>
      <c r="H2" s="120"/>
    </row>
    <row r="3" spans="1:9" ht="29.25" customHeight="1" x14ac:dyDescent="0.25">
      <c r="A3" s="121" t="s">
        <v>574</v>
      </c>
      <c r="B3" s="121"/>
      <c r="C3" s="121"/>
      <c r="D3" s="121"/>
      <c r="E3" s="121"/>
      <c r="F3" s="121"/>
      <c r="G3" s="121"/>
      <c r="H3" s="121"/>
    </row>
    <row r="4" spans="1:9" ht="8.25" customHeight="1" x14ac:dyDescent="0.25">
      <c r="A4" s="70"/>
      <c r="B4" s="70"/>
      <c r="C4" s="70"/>
      <c r="D4" s="70"/>
      <c r="E4" s="70"/>
      <c r="F4" s="70"/>
      <c r="G4" s="70"/>
      <c r="H4" s="70"/>
    </row>
    <row r="5" spans="1:9" x14ac:dyDescent="0.25">
      <c r="C5" s="9"/>
      <c r="D5" s="73"/>
      <c r="E5" s="101" t="s">
        <v>573</v>
      </c>
      <c r="F5" s="74"/>
      <c r="G5" s="101"/>
      <c r="H5" s="74"/>
    </row>
    <row r="6" spans="1:9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10</v>
      </c>
      <c r="G6" s="63" t="s">
        <v>11</v>
      </c>
      <c r="H6" s="63" t="s">
        <v>12</v>
      </c>
    </row>
    <row r="7" spans="1:9" s="8" customFormat="1" ht="18" customHeight="1" x14ac:dyDescent="0.25">
      <c r="A7" s="13">
        <v>1</v>
      </c>
      <c r="B7" s="14" t="s">
        <v>164</v>
      </c>
      <c r="C7" s="11" t="s">
        <v>165</v>
      </c>
      <c r="D7" s="13" t="s">
        <v>3</v>
      </c>
      <c r="E7" s="13" t="s">
        <v>155</v>
      </c>
      <c r="F7" s="13">
        <v>1</v>
      </c>
      <c r="G7" s="23">
        <v>86.43</v>
      </c>
      <c r="H7" s="39" t="s">
        <v>544</v>
      </c>
      <c r="I7" s="38"/>
    </row>
    <row r="8" spans="1:9" x14ac:dyDescent="0.25">
      <c r="A8" s="122" t="s">
        <v>316</v>
      </c>
      <c r="B8" s="122"/>
      <c r="C8" s="122"/>
      <c r="D8" s="122"/>
      <c r="E8" s="122"/>
      <c r="F8" s="122"/>
      <c r="G8" s="122"/>
      <c r="H8" s="122"/>
    </row>
  </sheetData>
  <autoFilter ref="A6:H6" xr:uid="{C144B79A-23E9-45A9-AFEE-EDF5F81CD053}">
    <sortState xmlns:xlrd2="http://schemas.microsoft.com/office/spreadsheetml/2017/richdata2" ref="A7:H16">
      <sortCondition ref="F6"/>
    </sortState>
  </autoFilter>
  <mergeCells count="4">
    <mergeCell ref="A1:G1"/>
    <mergeCell ref="A2:H2"/>
    <mergeCell ref="A3:H3"/>
    <mergeCell ref="A8:H8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620E05-9ADC-4F64-B19F-AC12608235AA}">
  <dimension ref="A1:J8"/>
  <sheetViews>
    <sheetView windowProtection="1" showGridLines="0" tabSelected="1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3.85546875" customWidth="1"/>
    <col min="4" max="4" width="6.140625" customWidth="1"/>
    <col min="5" max="5" width="6.5703125" customWidth="1"/>
    <col min="6" max="6" width="3.28515625" customWidth="1"/>
    <col min="7" max="8" width="5.7109375" customWidth="1"/>
    <col min="9" max="9" width="4.28515625" customWidth="1"/>
  </cols>
  <sheetData>
    <row r="1" spans="1:10" ht="48.75" customHeight="1" x14ac:dyDescent="0.25">
      <c r="A1" s="131" t="s">
        <v>508</v>
      </c>
      <c r="B1" s="119"/>
      <c r="C1" s="119"/>
      <c r="D1" s="119"/>
      <c r="E1" s="119"/>
      <c r="F1" s="119"/>
      <c r="G1" s="119"/>
      <c r="H1" s="119"/>
      <c r="I1" s="77"/>
    </row>
    <row r="2" spans="1:10" ht="42.75" customHeight="1" x14ac:dyDescent="0.25">
      <c r="A2" s="120" t="s">
        <v>513</v>
      </c>
      <c r="B2" s="120"/>
      <c r="C2" s="120"/>
      <c r="D2" s="120"/>
      <c r="E2" s="120"/>
      <c r="F2" s="120"/>
      <c r="G2" s="120"/>
      <c r="H2" s="120"/>
      <c r="I2" s="120"/>
    </row>
    <row r="3" spans="1:10" ht="29.25" customHeight="1" x14ac:dyDescent="0.25">
      <c r="A3" s="121" t="s">
        <v>510</v>
      </c>
      <c r="B3" s="121"/>
      <c r="C3" s="121"/>
      <c r="D3" s="121"/>
      <c r="E3" s="121"/>
      <c r="F3" s="121"/>
      <c r="G3" s="121"/>
      <c r="H3" s="121"/>
      <c r="I3" s="121"/>
    </row>
    <row r="4" spans="1:10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</row>
    <row r="5" spans="1:10" x14ac:dyDescent="0.25">
      <c r="C5" s="9"/>
      <c r="D5" s="73"/>
      <c r="E5" s="74"/>
      <c r="F5" s="74"/>
      <c r="G5" s="101"/>
      <c r="H5" s="101"/>
      <c r="I5" s="74"/>
    </row>
    <row r="6" spans="1:10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10</v>
      </c>
      <c r="G6" s="63" t="s">
        <v>11</v>
      </c>
      <c r="H6" s="63" t="s">
        <v>213</v>
      </c>
      <c r="I6" s="63" t="s">
        <v>12</v>
      </c>
    </row>
    <row r="7" spans="1:10" s="8" customFormat="1" ht="18" customHeight="1" x14ac:dyDescent="0.25">
      <c r="A7" s="13">
        <v>1</v>
      </c>
      <c r="B7" s="18" t="s">
        <v>537</v>
      </c>
      <c r="C7" s="11" t="s">
        <v>538</v>
      </c>
      <c r="D7" s="13" t="s">
        <v>3</v>
      </c>
      <c r="E7" s="13" t="s">
        <v>233</v>
      </c>
      <c r="F7" s="13"/>
      <c r="G7" s="23"/>
      <c r="H7" s="23"/>
      <c r="I7" s="39"/>
      <c r="J7" s="38"/>
    </row>
    <row r="8" spans="1:10" x14ac:dyDescent="0.25">
      <c r="A8" s="122" t="s">
        <v>316</v>
      </c>
      <c r="B8" s="122"/>
      <c r="C8" s="122"/>
      <c r="D8" s="122"/>
      <c r="E8" s="122"/>
      <c r="F8" s="122"/>
      <c r="G8" s="122"/>
      <c r="H8" s="122"/>
      <c r="I8" s="122"/>
    </row>
  </sheetData>
  <autoFilter ref="A6:I6" xr:uid="{C144B79A-23E9-45A9-AFEE-EDF5F81CD053}">
    <sortState xmlns:xlrd2="http://schemas.microsoft.com/office/spreadsheetml/2017/richdata2" ref="A7:I16">
      <sortCondition ref="F6"/>
    </sortState>
  </autoFilter>
  <mergeCells count="4">
    <mergeCell ref="A1:H1"/>
    <mergeCell ref="A2:I2"/>
    <mergeCell ref="A3:I3"/>
    <mergeCell ref="A8:I8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0EEEBB-A42B-44C2-9813-C973E9B20FB8}">
  <dimension ref="A1:K18"/>
  <sheetViews>
    <sheetView windowProtection="1" showGridLines="0" tabSelected="1" topLeftCell="A13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5.7109375" customWidth="1"/>
    <col min="4" max="4" width="6.140625" customWidth="1"/>
    <col min="5" max="5" width="6.5703125" customWidth="1"/>
    <col min="6" max="6" width="3.28515625" customWidth="1"/>
    <col min="7" max="8" width="5.7109375" customWidth="1"/>
    <col min="9" max="10" width="4.28515625" customWidth="1"/>
  </cols>
  <sheetData>
    <row r="1" spans="1:11" ht="48.75" customHeight="1" x14ac:dyDescent="0.25">
      <c r="A1" s="131" t="s">
        <v>508</v>
      </c>
      <c r="B1" s="119"/>
      <c r="C1" s="119"/>
      <c r="D1" s="119"/>
      <c r="E1" s="119"/>
      <c r="F1" s="119"/>
      <c r="G1" s="119"/>
      <c r="H1" s="119"/>
      <c r="I1" s="77"/>
      <c r="J1" s="77"/>
    </row>
    <row r="2" spans="1:11" ht="42.75" customHeight="1" x14ac:dyDescent="0.25">
      <c r="A2" s="120" t="s">
        <v>514</v>
      </c>
      <c r="B2" s="120"/>
      <c r="C2" s="120"/>
      <c r="D2" s="120"/>
      <c r="E2" s="120"/>
      <c r="F2" s="120"/>
      <c r="G2" s="120"/>
      <c r="H2" s="120"/>
      <c r="I2" s="120"/>
      <c r="J2" s="120"/>
    </row>
    <row r="3" spans="1:11" ht="29.25" customHeight="1" x14ac:dyDescent="0.25">
      <c r="A3" s="121" t="s">
        <v>574</v>
      </c>
      <c r="B3" s="121"/>
      <c r="C3" s="121"/>
      <c r="D3" s="121"/>
      <c r="E3" s="121"/>
      <c r="F3" s="121"/>
      <c r="G3" s="121"/>
      <c r="H3" s="121"/>
      <c r="I3" s="121"/>
      <c r="J3" s="121"/>
    </row>
    <row r="4" spans="1:11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  <c r="J4" s="70"/>
    </row>
    <row r="5" spans="1:11" x14ac:dyDescent="0.25">
      <c r="C5" s="9"/>
      <c r="D5" s="73" t="s">
        <v>581</v>
      </c>
      <c r="E5" s="74"/>
      <c r="F5" s="74"/>
      <c r="G5" s="101"/>
      <c r="H5" s="101">
        <v>75</v>
      </c>
      <c r="I5" s="74"/>
      <c r="J5" s="74"/>
    </row>
    <row r="6" spans="1:11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10</v>
      </c>
      <c r="G6" s="63" t="s">
        <v>11</v>
      </c>
      <c r="H6" s="63" t="s">
        <v>213</v>
      </c>
      <c r="I6" s="63" t="s">
        <v>12</v>
      </c>
      <c r="J6" s="63" t="s">
        <v>12</v>
      </c>
    </row>
    <row r="7" spans="1:11" s="8" customFormat="1" ht="20.100000000000001" customHeight="1" x14ac:dyDescent="0.25">
      <c r="A7" s="13">
        <v>7</v>
      </c>
      <c r="B7" s="14" t="s">
        <v>345</v>
      </c>
      <c r="C7" s="10" t="s">
        <v>344</v>
      </c>
      <c r="D7" s="13" t="s">
        <v>337</v>
      </c>
      <c r="E7" s="13" t="s">
        <v>320</v>
      </c>
      <c r="F7" s="13">
        <v>0</v>
      </c>
      <c r="G7" s="23">
        <v>73.91</v>
      </c>
      <c r="H7" s="23">
        <f t="shared" ref="H7:H17" si="0">ABS(G7-$H$5)</f>
        <v>1.0900000000000034</v>
      </c>
      <c r="I7" s="39" t="s">
        <v>545</v>
      </c>
      <c r="J7" s="39" t="s">
        <v>544</v>
      </c>
      <c r="K7" s="38"/>
    </row>
    <row r="8" spans="1:11" s="8" customFormat="1" ht="18" customHeight="1" x14ac:dyDescent="0.25">
      <c r="A8" s="13">
        <v>6</v>
      </c>
      <c r="B8" s="14" t="s">
        <v>372</v>
      </c>
      <c r="C8" s="10" t="s">
        <v>395</v>
      </c>
      <c r="D8" s="13" t="s">
        <v>16</v>
      </c>
      <c r="E8" s="13" t="s">
        <v>320</v>
      </c>
      <c r="F8" s="13">
        <v>0</v>
      </c>
      <c r="G8" s="23">
        <v>76.569999999999993</v>
      </c>
      <c r="H8" s="23">
        <f t="shared" si="0"/>
        <v>1.5699999999999932</v>
      </c>
      <c r="I8" s="39" t="s">
        <v>545</v>
      </c>
      <c r="J8" s="39" t="s">
        <v>545</v>
      </c>
      <c r="K8" s="38"/>
    </row>
    <row r="9" spans="1:11" s="8" customFormat="1" ht="18" customHeight="1" x14ac:dyDescent="0.25">
      <c r="A9" s="13">
        <v>1</v>
      </c>
      <c r="B9" s="14" t="s">
        <v>399</v>
      </c>
      <c r="C9" s="10" t="s">
        <v>356</v>
      </c>
      <c r="D9" s="12" t="s">
        <v>226</v>
      </c>
      <c r="E9" s="13" t="s">
        <v>320</v>
      </c>
      <c r="F9" s="13">
        <v>0</v>
      </c>
      <c r="G9" s="23">
        <v>77.27</v>
      </c>
      <c r="H9" s="23">
        <f t="shared" si="0"/>
        <v>2.269999999999996</v>
      </c>
      <c r="I9" s="39" t="s">
        <v>546</v>
      </c>
      <c r="J9" s="39" t="s">
        <v>546</v>
      </c>
      <c r="K9" s="38"/>
    </row>
    <row r="10" spans="1:11" s="8" customFormat="1" ht="20.100000000000001" customHeight="1" x14ac:dyDescent="0.25">
      <c r="A10" s="13">
        <v>9</v>
      </c>
      <c r="B10" s="18" t="s">
        <v>260</v>
      </c>
      <c r="C10" s="10" t="s">
        <v>357</v>
      </c>
      <c r="D10" s="12" t="s">
        <v>3</v>
      </c>
      <c r="E10" s="13" t="s">
        <v>320</v>
      </c>
      <c r="F10" s="12">
        <v>0</v>
      </c>
      <c r="G10" s="23">
        <v>77.47</v>
      </c>
      <c r="H10" s="23">
        <f t="shared" si="0"/>
        <v>2.4699999999999989</v>
      </c>
      <c r="I10" s="39" t="s">
        <v>546</v>
      </c>
      <c r="J10" s="39" t="s">
        <v>547</v>
      </c>
      <c r="K10" s="38"/>
    </row>
    <row r="11" spans="1:11" s="8" customFormat="1" ht="20.100000000000001" customHeight="1" x14ac:dyDescent="0.25">
      <c r="A11" s="13">
        <v>2</v>
      </c>
      <c r="B11" s="14" t="s">
        <v>524</v>
      </c>
      <c r="C11" s="10" t="s">
        <v>525</v>
      </c>
      <c r="D11" s="13" t="s">
        <v>226</v>
      </c>
      <c r="E11" s="13" t="s">
        <v>320</v>
      </c>
      <c r="F11" s="13">
        <v>0</v>
      </c>
      <c r="G11" s="23">
        <v>78.7</v>
      </c>
      <c r="H11" s="23">
        <f t="shared" si="0"/>
        <v>3.7000000000000028</v>
      </c>
      <c r="I11" s="39" t="s">
        <v>547</v>
      </c>
      <c r="J11" s="39" t="s">
        <v>548</v>
      </c>
      <c r="K11" s="38"/>
    </row>
    <row r="12" spans="1:11" ht="20.100000000000001" customHeight="1" x14ac:dyDescent="0.25">
      <c r="A12" s="13">
        <v>10</v>
      </c>
      <c r="B12" s="14" t="s">
        <v>331</v>
      </c>
      <c r="C12" s="10" t="s">
        <v>531</v>
      </c>
      <c r="D12" s="13" t="s">
        <v>319</v>
      </c>
      <c r="E12" s="13" t="s">
        <v>320</v>
      </c>
      <c r="F12" s="13">
        <v>1</v>
      </c>
      <c r="G12" s="23">
        <v>79.42</v>
      </c>
      <c r="H12" s="23">
        <f t="shared" si="0"/>
        <v>4.4200000000000017</v>
      </c>
      <c r="I12" s="39" t="s">
        <v>548</v>
      </c>
      <c r="J12" s="39" t="s">
        <v>549</v>
      </c>
    </row>
    <row r="13" spans="1:11" ht="20.100000000000001" customHeight="1" x14ac:dyDescent="0.25">
      <c r="A13" s="13">
        <v>11</v>
      </c>
      <c r="B13" s="14" t="s">
        <v>400</v>
      </c>
      <c r="C13" s="10" t="s">
        <v>356</v>
      </c>
      <c r="D13" s="12" t="s">
        <v>226</v>
      </c>
      <c r="E13" s="13" t="s">
        <v>320</v>
      </c>
      <c r="F13" s="13">
        <v>4</v>
      </c>
      <c r="G13" s="23">
        <v>76.25</v>
      </c>
      <c r="H13" s="23">
        <f t="shared" si="0"/>
        <v>1.25</v>
      </c>
      <c r="I13" s="39" t="s">
        <v>549</v>
      </c>
      <c r="J13" s="39" t="s">
        <v>550</v>
      </c>
    </row>
    <row r="14" spans="1:11" ht="20.100000000000001" customHeight="1" x14ac:dyDescent="0.25">
      <c r="A14" s="13">
        <v>3</v>
      </c>
      <c r="B14" s="14" t="s">
        <v>45</v>
      </c>
      <c r="C14" s="10" t="s">
        <v>322</v>
      </c>
      <c r="D14" s="13" t="s">
        <v>226</v>
      </c>
      <c r="E14" s="13" t="s">
        <v>320</v>
      </c>
      <c r="F14" s="13">
        <v>4</v>
      </c>
      <c r="G14" s="23">
        <v>76.48</v>
      </c>
      <c r="H14" s="23">
        <f t="shared" si="0"/>
        <v>1.480000000000004</v>
      </c>
      <c r="I14" s="39" t="s">
        <v>550</v>
      </c>
      <c r="J14" s="39" t="s">
        <v>551</v>
      </c>
    </row>
    <row r="15" spans="1:11" ht="20.100000000000001" customHeight="1" x14ac:dyDescent="0.25">
      <c r="A15" s="13">
        <v>4</v>
      </c>
      <c r="B15" s="14" t="s">
        <v>527</v>
      </c>
      <c r="C15" s="10" t="s">
        <v>343</v>
      </c>
      <c r="D15" s="13" t="s">
        <v>226</v>
      </c>
      <c r="E15" s="13" t="s">
        <v>320</v>
      </c>
      <c r="F15" s="13">
        <v>4</v>
      </c>
      <c r="G15" s="23">
        <v>71.930000000000007</v>
      </c>
      <c r="H15" s="23">
        <f t="shared" si="0"/>
        <v>3.0699999999999932</v>
      </c>
      <c r="I15" s="39" t="s">
        <v>551</v>
      </c>
      <c r="J15" s="39" t="s">
        <v>552</v>
      </c>
    </row>
    <row r="16" spans="1:11" ht="20.100000000000001" customHeight="1" x14ac:dyDescent="0.25">
      <c r="A16" s="13">
        <v>8</v>
      </c>
      <c r="B16" s="10" t="s">
        <v>45</v>
      </c>
      <c r="C16" s="10" t="s">
        <v>535</v>
      </c>
      <c r="D16" s="13" t="s">
        <v>226</v>
      </c>
      <c r="E16" s="13" t="s">
        <v>320</v>
      </c>
      <c r="F16" s="13">
        <v>12</v>
      </c>
      <c r="G16" s="23">
        <v>86.79</v>
      </c>
      <c r="H16" s="23">
        <f t="shared" si="0"/>
        <v>11.790000000000006</v>
      </c>
      <c r="I16" s="39" t="s">
        <v>552</v>
      </c>
      <c r="J16" s="39" t="s">
        <v>553</v>
      </c>
    </row>
    <row r="17" spans="1:10" ht="20.100000000000001" customHeight="1" x14ac:dyDescent="0.25">
      <c r="A17" s="13">
        <v>5</v>
      </c>
      <c r="B17" s="17" t="s">
        <v>536</v>
      </c>
      <c r="C17" s="16" t="s">
        <v>328</v>
      </c>
      <c r="D17" s="12" t="s">
        <v>226</v>
      </c>
      <c r="E17" s="13" t="s">
        <v>320</v>
      </c>
      <c r="F17" s="13">
        <v>13</v>
      </c>
      <c r="G17" s="23">
        <v>79.45</v>
      </c>
      <c r="H17" s="23">
        <f t="shared" si="0"/>
        <v>4.4500000000000028</v>
      </c>
      <c r="I17" s="39" t="s">
        <v>553</v>
      </c>
      <c r="J17" s="39" t="s">
        <v>554</v>
      </c>
    </row>
    <row r="18" spans="1:10" x14ac:dyDescent="0.25">
      <c r="A18" s="122" t="s">
        <v>316</v>
      </c>
      <c r="B18" s="122"/>
      <c r="C18" s="122"/>
      <c r="D18" s="122"/>
      <c r="E18" s="122"/>
      <c r="F18" s="122"/>
      <c r="G18" s="122"/>
      <c r="H18" s="122"/>
      <c r="I18" s="122"/>
      <c r="J18" s="122"/>
    </row>
  </sheetData>
  <autoFilter ref="A6:J6" xr:uid="{C144B79A-23E9-45A9-AFEE-EDF5F81CD053}">
    <sortState xmlns:xlrd2="http://schemas.microsoft.com/office/spreadsheetml/2017/richdata2" ref="A7:J17">
      <sortCondition ref="F6"/>
    </sortState>
  </autoFilter>
  <mergeCells count="4">
    <mergeCell ref="A1:H1"/>
    <mergeCell ref="A2:J2"/>
    <mergeCell ref="A3:J3"/>
    <mergeCell ref="A18:J18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806E5-A578-44F6-BABE-3D5F24CD1ACB}">
  <dimension ref="A1:N18"/>
  <sheetViews>
    <sheetView windowProtection="1" showGridLines="0" tabSelected="1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5.7109375" customWidth="1"/>
    <col min="4" max="4" width="6.140625" customWidth="1"/>
    <col min="5" max="5" width="6.5703125" customWidth="1"/>
    <col min="6" max="6" width="3.28515625" customWidth="1"/>
    <col min="7" max="8" width="5.7109375" customWidth="1"/>
    <col min="9" max="9" width="4.28515625" customWidth="1"/>
    <col min="10" max="10" width="3.5703125" customWidth="1"/>
  </cols>
  <sheetData>
    <row r="1" spans="1:14" ht="48.75" customHeight="1" x14ac:dyDescent="0.25">
      <c r="A1" s="131" t="s">
        <v>508</v>
      </c>
      <c r="B1" s="119"/>
      <c r="C1" s="119"/>
      <c r="D1" s="119"/>
      <c r="E1" s="119"/>
      <c r="F1" s="119"/>
      <c r="G1" s="119"/>
      <c r="H1" s="119"/>
      <c r="I1" s="77"/>
      <c r="J1" s="77"/>
    </row>
    <row r="2" spans="1:14" ht="42.75" customHeight="1" x14ac:dyDescent="0.25">
      <c r="A2" s="120" t="s">
        <v>515</v>
      </c>
      <c r="B2" s="120"/>
      <c r="C2" s="120"/>
      <c r="D2" s="120"/>
      <c r="E2" s="120"/>
      <c r="F2" s="120"/>
      <c r="G2" s="120"/>
      <c r="H2" s="120"/>
      <c r="I2" s="120"/>
      <c r="J2" s="120"/>
    </row>
    <row r="3" spans="1:14" ht="29.25" customHeight="1" x14ac:dyDescent="0.25">
      <c r="A3" s="121" t="s">
        <v>574</v>
      </c>
      <c r="B3" s="121"/>
      <c r="C3" s="121"/>
      <c r="D3" s="121"/>
      <c r="E3" s="121"/>
      <c r="F3" s="121"/>
      <c r="G3" s="121"/>
      <c r="H3" s="121"/>
      <c r="I3" s="121"/>
      <c r="J3" s="121"/>
    </row>
    <row r="4" spans="1:14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  <c r="J4" s="70"/>
    </row>
    <row r="5" spans="1:14" x14ac:dyDescent="0.25">
      <c r="C5" s="9"/>
      <c r="D5" s="73" t="s">
        <v>581</v>
      </c>
      <c r="E5" s="74"/>
      <c r="F5" s="74"/>
      <c r="G5" s="101"/>
      <c r="H5" s="101">
        <v>75</v>
      </c>
      <c r="I5" s="74"/>
      <c r="J5" s="74"/>
    </row>
    <row r="6" spans="1:14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10</v>
      </c>
      <c r="G6" s="63" t="s">
        <v>11</v>
      </c>
      <c r="H6" s="63" t="s">
        <v>213</v>
      </c>
      <c r="I6" s="63" t="s">
        <v>12</v>
      </c>
      <c r="J6" s="63" t="s">
        <v>12</v>
      </c>
    </row>
    <row r="7" spans="1:14" s="8" customFormat="1" ht="18" customHeight="1" x14ac:dyDescent="0.25">
      <c r="A7" s="13" t="s">
        <v>580</v>
      </c>
      <c r="B7" s="19" t="s">
        <v>401</v>
      </c>
      <c r="C7" s="16" t="s">
        <v>185</v>
      </c>
      <c r="D7" s="13" t="s">
        <v>3</v>
      </c>
      <c r="E7" s="12" t="s">
        <v>233</v>
      </c>
      <c r="F7" s="13">
        <v>0</v>
      </c>
      <c r="G7" s="23">
        <v>77.59</v>
      </c>
      <c r="H7" s="23">
        <f t="shared" ref="H7:H15" si="0">ABS(G7-$H$5)</f>
        <v>2.5900000000000034</v>
      </c>
      <c r="I7" s="39" t="s">
        <v>544</v>
      </c>
      <c r="J7" s="39"/>
      <c r="K7" s="38"/>
    </row>
    <row r="8" spans="1:14" s="8" customFormat="1" ht="18" customHeight="1" x14ac:dyDescent="0.25">
      <c r="A8" s="13">
        <v>9</v>
      </c>
      <c r="B8" s="11" t="s">
        <v>412</v>
      </c>
      <c r="C8" s="10" t="s">
        <v>120</v>
      </c>
      <c r="D8" s="13" t="s">
        <v>3</v>
      </c>
      <c r="E8" s="13" t="s">
        <v>406</v>
      </c>
      <c r="F8" s="13">
        <v>1</v>
      </c>
      <c r="G8" s="23">
        <v>79.92</v>
      </c>
      <c r="H8" s="23">
        <f t="shared" si="0"/>
        <v>4.9200000000000017</v>
      </c>
      <c r="I8" s="39" t="s">
        <v>545</v>
      </c>
      <c r="J8" s="39"/>
      <c r="K8" s="38"/>
    </row>
    <row r="9" spans="1:14" s="8" customFormat="1" ht="18" customHeight="1" x14ac:dyDescent="0.25">
      <c r="A9" s="13" t="s">
        <v>572</v>
      </c>
      <c r="B9" s="17" t="s">
        <v>156</v>
      </c>
      <c r="C9" s="16" t="s">
        <v>46</v>
      </c>
      <c r="D9" s="12" t="s">
        <v>3</v>
      </c>
      <c r="E9" s="13" t="s">
        <v>211</v>
      </c>
      <c r="F9" s="13">
        <v>2</v>
      </c>
      <c r="G9" s="23">
        <v>80.069999999999993</v>
      </c>
      <c r="H9" s="23">
        <f t="shared" si="0"/>
        <v>5.0699999999999932</v>
      </c>
      <c r="I9" s="23" t="s">
        <v>546</v>
      </c>
      <c r="J9" s="23"/>
      <c r="K9" s="38"/>
    </row>
    <row r="10" spans="1:14" s="8" customFormat="1" ht="18" customHeight="1" x14ac:dyDescent="0.25">
      <c r="A10" s="13">
        <v>7</v>
      </c>
      <c r="B10" s="107" t="s">
        <v>398</v>
      </c>
      <c r="C10" s="15" t="s">
        <v>275</v>
      </c>
      <c r="D10" s="13" t="s">
        <v>5</v>
      </c>
      <c r="E10" s="13" t="s">
        <v>233</v>
      </c>
      <c r="F10" s="13">
        <v>3</v>
      </c>
      <c r="G10" s="23">
        <v>81.16</v>
      </c>
      <c r="H10" s="23">
        <f t="shared" si="0"/>
        <v>6.1599999999999966</v>
      </c>
      <c r="I10" s="39" t="s">
        <v>547</v>
      </c>
      <c r="J10" s="39"/>
      <c r="K10" s="38"/>
      <c r="N10" s="38"/>
    </row>
    <row r="11" spans="1:14" ht="20.100000000000001" customHeight="1" x14ac:dyDescent="0.25">
      <c r="A11" s="13">
        <v>2</v>
      </c>
      <c r="B11" s="10" t="s">
        <v>413</v>
      </c>
      <c r="C11" s="11" t="s">
        <v>154</v>
      </c>
      <c r="D11" s="12" t="s">
        <v>39</v>
      </c>
      <c r="E11" s="13" t="s">
        <v>138</v>
      </c>
      <c r="F11" s="13">
        <v>4</v>
      </c>
      <c r="G11" s="23">
        <v>78.42</v>
      </c>
      <c r="H11" s="23">
        <f t="shared" si="0"/>
        <v>3.4200000000000017</v>
      </c>
      <c r="I11" s="23" t="s">
        <v>548</v>
      </c>
      <c r="J11" s="39" t="s">
        <v>544</v>
      </c>
    </row>
    <row r="12" spans="1:14" ht="20.100000000000001" customHeight="1" x14ac:dyDescent="0.25">
      <c r="A12" s="13">
        <v>6</v>
      </c>
      <c r="B12" s="16" t="s">
        <v>420</v>
      </c>
      <c r="C12" s="11" t="s">
        <v>160</v>
      </c>
      <c r="D12" s="13" t="s">
        <v>3</v>
      </c>
      <c r="E12" s="13" t="s">
        <v>233</v>
      </c>
      <c r="F12" s="13">
        <v>5</v>
      </c>
      <c r="G12" s="23">
        <v>83.13</v>
      </c>
      <c r="H12" s="23">
        <f t="shared" si="0"/>
        <v>8.1299999999999955</v>
      </c>
      <c r="I12" s="39" t="s">
        <v>549</v>
      </c>
      <c r="J12" s="39"/>
    </row>
    <row r="13" spans="1:14" ht="20.100000000000001" customHeight="1" x14ac:dyDescent="0.25">
      <c r="A13" s="13">
        <v>8</v>
      </c>
      <c r="B13" s="19" t="s">
        <v>339</v>
      </c>
      <c r="C13" s="16" t="s">
        <v>217</v>
      </c>
      <c r="D13" s="12" t="s">
        <v>39</v>
      </c>
      <c r="E13" s="13" t="s">
        <v>233</v>
      </c>
      <c r="F13" s="13">
        <v>7</v>
      </c>
      <c r="G13" s="23">
        <v>81.319999999999993</v>
      </c>
      <c r="H13" s="23">
        <f t="shared" si="0"/>
        <v>6.3199999999999932</v>
      </c>
      <c r="I13" s="23" t="s">
        <v>550</v>
      </c>
      <c r="J13" s="39"/>
    </row>
    <row r="14" spans="1:14" s="8" customFormat="1" ht="20.100000000000001" customHeight="1" x14ac:dyDescent="0.25">
      <c r="A14" s="13">
        <v>5</v>
      </c>
      <c r="B14" s="14" t="s">
        <v>459</v>
      </c>
      <c r="C14" s="10" t="s">
        <v>221</v>
      </c>
      <c r="D14" s="12" t="s">
        <v>3</v>
      </c>
      <c r="E14" s="13" t="s">
        <v>406</v>
      </c>
      <c r="F14" s="13">
        <v>10</v>
      </c>
      <c r="G14" s="23">
        <v>88.55</v>
      </c>
      <c r="H14" s="23">
        <f t="shared" si="0"/>
        <v>13.549999999999997</v>
      </c>
      <c r="I14" s="39" t="s">
        <v>551</v>
      </c>
      <c r="J14" s="39"/>
      <c r="K14" s="38"/>
    </row>
    <row r="15" spans="1:14" ht="20.100000000000001" customHeight="1" x14ac:dyDescent="0.25">
      <c r="A15" s="13">
        <v>1</v>
      </c>
      <c r="B15" s="14" t="s">
        <v>497</v>
      </c>
      <c r="C15" s="10" t="s">
        <v>120</v>
      </c>
      <c r="D15" s="13" t="s">
        <v>3</v>
      </c>
      <c r="E15" s="13" t="s">
        <v>138</v>
      </c>
      <c r="F15" s="13">
        <v>14</v>
      </c>
      <c r="G15" s="23">
        <v>88.94</v>
      </c>
      <c r="H15" s="23">
        <f t="shared" si="0"/>
        <v>13.939999999999998</v>
      </c>
      <c r="I15" s="23" t="s">
        <v>552</v>
      </c>
      <c r="J15" s="39" t="s">
        <v>545</v>
      </c>
    </row>
    <row r="16" spans="1:14" ht="20.100000000000001" customHeight="1" x14ac:dyDescent="0.25">
      <c r="A16" s="13" t="s">
        <v>579</v>
      </c>
      <c r="B16" s="19" t="s">
        <v>374</v>
      </c>
      <c r="C16" s="16" t="s">
        <v>185</v>
      </c>
      <c r="D16" s="13" t="s">
        <v>3</v>
      </c>
      <c r="E16" s="12" t="s">
        <v>233</v>
      </c>
      <c r="F16" s="13" t="s">
        <v>124</v>
      </c>
      <c r="G16" s="23" t="s">
        <v>125</v>
      </c>
      <c r="H16" s="23" t="s">
        <v>543</v>
      </c>
      <c r="I16" s="39" t="s">
        <v>543</v>
      </c>
      <c r="J16" s="39" t="s">
        <v>543</v>
      </c>
    </row>
    <row r="17" spans="1:11" s="8" customFormat="1" ht="18" customHeight="1" x14ac:dyDescent="0.25">
      <c r="A17" s="13">
        <v>4</v>
      </c>
      <c r="B17" s="14" t="s">
        <v>380</v>
      </c>
      <c r="C17" s="10" t="s">
        <v>19</v>
      </c>
      <c r="D17" s="13" t="s">
        <v>16</v>
      </c>
      <c r="E17" s="13" t="s">
        <v>138</v>
      </c>
      <c r="F17" s="13" t="s">
        <v>124</v>
      </c>
      <c r="G17" s="23" t="s">
        <v>125</v>
      </c>
      <c r="H17" s="23" t="s">
        <v>543</v>
      </c>
      <c r="I17" s="39" t="s">
        <v>543</v>
      </c>
      <c r="J17" s="39" t="s">
        <v>543</v>
      </c>
      <c r="K17" s="38"/>
    </row>
    <row r="18" spans="1:11" x14ac:dyDescent="0.25">
      <c r="A18" s="122" t="s">
        <v>316</v>
      </c>
      <c r="B18" s="122"/>
      <c r="C18" s="122"/>
      <c r="D18" s="122"/>
      <c r="E18" s="122"/>
      <c r="F18" s="122"/>
      <c r="G18" s="122"/>
      <c r="H18" s="122"/>
      <c r="I18" s="122"/>
      <c r="J18" s="122"/>
    </row>
  </sheetData>
  <autoFilter ref="A6:J6" xr:uid="{C144B79A-23E9-45A9-AFEE-EDF5F81CD053}">
    <sortState xmlns:xlrd2="http://schemas.microsoft.com/office/spreadsheetml/2017/richdata2" ref="A7:J17">
      <sortCondition ref="F6"/>
    </sortState>
  </autoFilter>
  <mergeCells count="4">
    <mergeCell ref="A1:H1"/>
    <mergeCell ref="A2:J2"/>
    <mergeCell ref="A3:J3"/>
    <mergeCell ref="A18:J18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351006-C264-47F3-913B-CB0B1D4F1C3E}">
  <dimension ref="A1:K23"/>
  <sheetViews>
    <sheetView windowProtection="1" showGridLines="0" tabSelected="1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3.28515625" customWidth="1"/>
    <col min="3" max="3" width="35.7109375" customWidth="1"/>
    <col min="4" max="4" width="6.140625" customWidth="1"/>
    <col min="5" max="5" width="6.5703125" customWidth="1"/>
    <col min="6" max="6" width="3.28515625" customWidth="1"/>
    <col min="7" max="8" width="5.7109375" customWidth="1"/>
    <col min="9" max="10" width="4.28515625" customWidth="1"/>
  </cols>
  <sheetData>
    <row r="1" spans="1:11" ht="48.75" customHeight="1" x14ac:dyDescent="0.25">
      <c r="A1" s="131" t="s">
        <v>508</v>
      </c>
      <c r="B1" s="119"/>
      <c r="C1" s="119"/>
      <c r="D1" s="119"/>
      <c r="E1" s="119"/>
      <c r="F1" s="119"/>
      <c r="G1" s="119"/>
      <c r="H1" s="119"/>
      <c r="I1" s="77"/>
      <c r="J1" s="77"/>
    </row>
    <row r="2" spans="1:11" ht="42.75" customHeight="1" x14ac:dyDescent="0.25">
      <c r="A2" s="120" t="s">
        <v>516</v>
      </c>
      <c r="B2" s="120"/>
      <c r="C2" s="120"/>
      <c r="D2" s="120"/>
      <c r="E2" s="120"/>
      <c r="F2" s="120"/>
      <c r="G2" s="120"/>
      <c r="H2" s="120"/>
      <c r="I2" s="120"/>
      <c r="J2" s="120"/>
    </row>
    <row r="3" spans="1:11" ht="29.25" customHeight="1" x14ac:dyDescent="0.25">
      <c r="A3" s="121" t="s">
        <v>574</v>
      </c>
      <c r="B3" s="121"/>
      <c r="C3" s="121"/>
      <c r="D3" s="121"/>
      <c r="E3" s="121"/>
      <c r="F3" s="121"/>
      <c r="G3" s="121"/>
      <c r="H3" s="121"/>
      <c r="I3" s="121"/>
      <c r="J3" s="121"/>
    </row>
    <row r="4" spans="1:11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  <c r="J4" s="70"/>
    </row>
    <row r="5" spans="1:11" x14ac:dyDescent="0.25">
      <c r="C5" s="9"/>
      <c r="D5" s="73" t="s">
        <v>581</v>
      </c>
      <c r="E5" s="74"/>
      <c r="F5" s="74"/>
      <c r="G5" s="101"/>
      <c r="H5" s="101">
        <v>75</v>
      </c>
      <c r="I5" s="74"/>
      <c r="J5" s="74"/>
    </row>
    <row r="6" spans="1:11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10</v>
      </c>
      <c r="G6" s="63" t="s">
        <v>11</v>
      </c>
      <c r="H6" s="63" t="s">
        <v>213</v>
      </c>
      <c r="I6" s="63" t="s">
        <v>12</v>
      </c>
      <c r="J6" s="63" t="s">
        <v>12</v>
      </c>
    </row>
    <row r="7" spans="1:11" s="8" customFormat="1" ht="18" customHeight="1" x14ac:dyDescent="0.25">
      <c r="A7" s="13">
        <v>12</v>
      </c>
      <c r="B7" s="14" t="s">
        <v>330</v>
      </c>
      <c r="C7" s="10" t="s">
        <v>324</v>
      </c>
      <c r="D7" s="12" t="s">
        <v>16</v>
      </c>
      <c r="E7" s="13" t="s">
        <v>140</v>
      </c>
      <c r="F7" s="13">
        <v>0</v>
      </c>
      <c r="G7" s="23">
        <v>74.040000000000006</v>
      </c>
      <c r="H7" s="23">
        <f t="shared" ref="H7:H22" si="0">ABS(G7-$H$5)</f>
        <v>0.95999999999999375</v>
      </c>
      <c r="I7" s="39" t="s">
        <v>544</v>
      </c>
      <c r="J7" s="39" t="s">
        <v>544</v>
      </c>
      <c r="K7" s="38"/>
    </row>
    <row r="8" spans="1:11" s="8" customFormat="1" ht="20.100000000000001" customHeight="1" x14ac:dyDescent="0.25">
      <c r="A8" s="13">
        <v>1</v>
      </c>
      <c r="B8" s="14" t="s">
        <v>168</v>
      </c>
      <c r="C8" s="10" t="s">
        <v>173</v>
      </c>
      <c r="D8" s="13" t="s">
        <v>40</v>
      </c>
      <c r="E8" s="13" t="s">
        <v>233</v>
      </c>
      <c r="F8" s="13">
        <v>0</v>
      </c>
      <c r="G8" s="23">
        <v>73.94</v>
      </c>
      <c r="H8" s="23">
        <f t="shared" si="0"/>
        <v>1.0600000000000023</v>
      </c>
      <c r="I8" s="39" t="s">
        <v>545</v>
      </c>
      <c r="J8" s="39"/>
      <c r="K8" s="38"/>
    </row>
    <row r="9" spans="1:11" s="8" customFormat="1" ht="20.100000000000001" customHeight="1" x14ac:dyDescent="0.25">
      <c r="A9" s="13">
        <v>3</v>
      </c>
      <c r="B9" s="10" t="s">
        <v>391</v>
      </c>
      <c r="C9" s="14" t="s">
        <v>324</v>
      </c>
      <c r="D9" s="13" t="s">
        <v>16</v>
      </c>
      <c r="E9" s="13" t="s">
        <v>140</v>
      </c>
      <c r="F9" s="13">
        <v>0</v>
      </c>
      <c r="G9" s="23">
        <v>76.5</v>
      </c>
      <c r="H9" s="23">
        <f t="shared" si="0"/>
        <v>1.5</v>
      </c>
      <c r="I9" s="39" t="s">
        <v>546</v>
      </c>
      <c r="J9" s="39" t="s">
        <v>545</v>
      </c>
    </row>
    <row r="10" spans="1:11" ht="20.100000000000001" customHeight="1" x14ac:dyDescent="0.25">
      <c r="A10" s="13">
        <v>6</v>
      </c>
      <c r="B10" s="10" t="s">
        <v>403</v>
      </c>
      <c r="C10" s="10" t="s">
        <v>163</v>
      </c>
      <c r="D10" s="13" t="s">
        <v>16</v>
      </c>
      <c r="E10" s="13" t="s">
        <v>140</v>
      </c>
      <c r="F10" s="13">
        <v>0</v>
      </c>
      <c r="G10" s="23">
        <v>77.680000000000007</v>
      </c>
      <c r="H10" s="23">
        <f t="shared" si="0"/>
        <v>2.6800000000000068</v>
      </c>
      <c r="I10" s="39" t="s">
        <v>547</v>
      </c>
      <c r="J10" s="39" t="s">
        <v>546</v>
      </c>
    </row>
    <row r="11" spans="1:11" ht="20.100000000000001" customHeight="1" x14ac:dyDescent="0.25">
      <c r="A11" s="13" t="s">
        <v>572</v>
      </c>
      <c r="B11" s="10" t="s">
        <v>393</v>
      </c>
      <c r="C11" s="10" t="s">
        <v>48</v>
      </c>
      <c r="D11" s="12" t="s">
        <v>4</v>
      </c>
      <c r="E11" s="13" t="s">
        <v>406</v>
      </c>
      <c r="F11" s="13">
        <v>0</v>
      </c>
      <c r="G11" s="23">
        <v>77.77</v>
      </c>
      <c r="H11" s="23">
        <f t="shared" si="0"/>
        <v>2.769999999999996</v>
      </c>
      <c r="I11" s="39" t="s">
        <v>548</v>
      </c>
      <c r="J11" s="39" t="s">
        <v>544</v>
      </c>
    </row>
    <row r="12" spans="1:11" ht="20.100000000000001" customHeight="1" x14ac:dyDescent="0.25">
      <c r="A12" s="13">
        <v>13</v>
      </c>
      <c r="B12" s="14" t="s">
        <v>341</v>
      </c>
      <c r="C12" s="14" t="s">
        <v>120</v>
      </c>
      <c r="D12" s="13" t="s">
        <v>3</v>
      </c>
      <c r="E12" s="13" t="s">
        <v>140</v>
      </c>
      <c r="F12" s="13">
        <v>2</v>
      </c>
      <c r="G12" s="23">
        <v>80.44</v>
      </c>
      <c r="H12" s="23">
        <f t="shared" si="0"/>
        <v>5.4399999999999977</v>
      </c>
      <c r="I12" s="39" t="s">
        <v>549</v>
      </c>
      <c r="J12" s="39" t="s">
        <v>547</v>
      </c>
    </row>
    <row r="13" spans="1:11" s="8" customFormat="1" ht="20.100000000000001" customHeight="1" x14ac:dyDescent="0.25">
      <c r="A13" s="13">
        <v>4</v>
      </c>
      <c r="B13" s="16" t="s">
        <v>425</v>
      </c>
      <c r="C13" s="11" t="s">
        <v>275</v>
      </c>
      <c r="D13" s="13" t="s">
        <v>5</v>
      </c>
      <c r="E13" s="13" t="s">
        <v>140</v>
      </c>
      <c r="F13" s="13">
        <v>2</v>
      </c>
      <c r="G13" s="23">
        <v>80.73</v>
      </c>
      <c r="H13" s="23">
        <f t="shared" si="0"/>
        <v>5.730000000000004</v>
      </c>
      <c r="I13" s="39" t="s">
        <v>550</v>
      </c>
      <c r="J13" s="39" t="s">
        <v>548</v>
      </c>
      <c r="K13" s="38"/>
    </row>
    <row r="14" spans="1:11" ht="20.100000000000001" customHeight="1" x14ac:dyDescent="0.25">
      <c r="A14" s="13">
        <v>10</v>
      </c>
      <c r="B14" s="18" t="s">
        <v>419</v>
      </c>
      <c r="C14" s="15" t="s">
        <v>160</v>
      </c>
      <c r="D14" s="13" t="s">
        <v>3</v>
      </c>
      <c r="E14" s="13" t="s">
        <v>233</v>
      </c>
      <c r="F14" s="13">
        <v>2</v>
      </c>
      <c r="G14" s="23">
        <v>80.86</v>
      </c>
      <c r="H14" s="23">
        <f t="shared" si="0"/>
        <v>5.8599999999999994</v>
      </c>
      <c r="I14" s="39" t="s">
        <v>551</v>
      </c>
      <c r="J14" s="39"/>
    </row>
    <row r="15" spans="1:11" ht="20.100000000000001" customHeight="1" x14ac:dyDescent="0.25">
      <c r="A15" s="13">
        <v>15</v>
      </c>
      <c r="B15" s="10" t="s">
        <v>528</v>
      </c>
      <c r="C15" s="10" t="s">
        <v>275</v>
      </c>
      <c r="D15" s="13" t="s">
        <v>5</v>
      </c>
      <c r="E15" s="13" t="s">
        <v>233</v>
      </c>
      <c r="F15" s="13">
        <v>4</v>
      </c>
      <c r="G15" s="23">
        <v>78.88</v>
      </c>
      <c r="H15" s="23">
        <f t="shared" si="0"/>
        <v>3.8799999999999955</v>
      </c>
      <c r="I15" s="39" t="s">
        <v>552</v>
      </c>
      <c r="J15" s="39"/>
    </row>
    <row r="16" spans="1:11" ht="20.100000000000001" customHeight="1" x14ac:dyDescent="0.25">
      <c r="A16" s="13">
        <v>9</v>
      </c>
      <c r="B16" s="16" t="s">
        <v>424</v>
      </c>
      <c r="C16" s="11" t="s">
        <v>275</v>
      </c>
      <c r="D16" s="13" t="s">
        <v>5</v>
      </c>
      <c r="E16" s="13" t="s">
        <v>140</v>
      </c>
      <c r="F16" s="13">
        <v>5</v>
      </c>
      <c r="G16" s="23">
        <v>79.39</v>
      </c>
      <c r="H16" s="23">
        <f t="shared" si="0"/>
        <v>4.3900000000000006</v>
      </c>
      <c r="I16" s="39" t="s">
        <v>553</v>
      </c>
      <c r="J16" s="39" t="s">
        <v>549</v>
      </c>
    </row>
    <row r="17" spans="1:11" s="8" customFormat="1" ht="18" customHeight="1" x14ac:dyDescent="0.25">
      <c r="A17" s="13">
        <v>5</v>
      </c>
      <c r="B17" s="10" t="s">
        <v>367</v>
      </c>
      <c r="C17" s="10" t="s">
        <v>368</v>
      </c>
      <c r="D17" s="13" t="s">
        <v>3</v>
      </c>
      <c r="E17" s="13" t="s">
        <v>140</v>
      </c>
      <c r="F17" s="13">
        <v>5</v>
      </c>
      <c r="G17" s="23">
        <v>79.91</v>
      </c>
      <c r="H17" s="23">
        <f t="shared" si="0"/>
        <v>4.9099999999999966</v>
      </c>
      <c r="I17" s="39" t="s">
        <v>554</v>
      </c>
      <c r="J17" s="39" t="s">
        <v>550</v>
      </c>
      <c r="K17" s="38"/>
    </row>
    <row r="18" spans="1:11" s="8" customFormat="1" ht="20.100000000000001" customHeight="1" x14ac:dyDescent="0.25">
      <c r="A18" s="13">
        <v>2</v>
      </c>
      <c r="B18" s="10" t="s">
        <v>340</v>
      </c>
      <c r="C18" s="10" t="s">
        <v>221</v>
      </c>
      <c r="D18" s="12" t="s">
        <v>3</v>
      </c>
      <c r="E18" s="13" t="s">
        <v>140</v>
      </c>
      <c r="F18" s="13">
        <v>8</v>
      </c>
      <c r="G18" s="23">
        <v>75.45</v>
      </c>
      <c r="H18" s="23">
        <f t="shared" si="0"/>
        <v>0.45000000000000284</v>
      </c>
      <c r="I18" s="39" t="s">
        <v>555</v>
      </c>
      <c r="J18" s="39" t="s">
        <v>551</v>
      </c>
      <c r="K18" s="38"/>
    </row>
    <row r="19" spans="1:11" ht="20.100000000000001" customHeight="1" x14ac:dyDescent="0.25">
      <c r="A19" s="13">
        <v>7</v>
      </c>
      <c r="B19" s="10" t="s">
        <v>308</v>
      </c>
      <c r="C19" s="10" t="s">
        <v>173</v>
      </c>
      <c r="D19" s="13" t="s">
        <v>40</v>
      </c>
      <c r="E19" s="13" t="s">
        <v>233</v>
      </c>
      <c r="F19" s="13">
        <v>10</v>
      </c>
      <c r="G19" s="23">
        <v>84.1</v>
      </c>
      <c r="H19" s="23">
        <f t="shared" si="0"/>
        <v>9.0999999999999943</v>
      </c>
      <c r="I19" s="39" t="s">
        <v>556</v>
      </c>
      <c r="J19" s="39"/>
    </row>
    <row r="20" spans="1:11" ht="20.100000000000001" customHeight="1" x14ac:dyDescent="0.25">
      <c r="A20" s="13">
        <v>11</v>
      </c>
      <c r="B20" s="19" t="s">
        <v>578</v>
      </c>
      <c r="C20" s="16" t="s">
        <v>185</v>
      </c>
      <c r="D20" s="13" t="s">
        <v>3</v>
      </c>
      <c r="E20" s="12" t="s">
        <v>233</v>
      </c>
      <c r="F20" s="13">
        <v>15</v>
      </c>
      <c r="G20" s="23">
        <v>85.74</v>
      </c>
      <c r="H20" s="23">
        <f t="shared" si="0"/>
        <v>10.739999999999995</v>
      </c>
      <c r="I20" s="39" t="s">
        <v>557</v>
      </c>
      <c r="J20" s="39"/>
    </row>
    <row r="21" spans="1:11" ht="20.100000000000001" customHeight="1" x14ac:dyDescent="0.25">
      <c r="A21" s="13">
        <v>8</v>
      </c>
      <c r="B21" s="10" t="s">
        <v>409</v>
      </c>
      <c r="C21" s="15" t="s">
        <v>120</v>
      </c>
      <c r="D21" s="13" t="s">
        <v>3</v>
      </c>
      <c r="E21" s="13" t="s">
        <v>140</v>
      </c>
      <c r="F21" s="12">
        <v>21</v>
      </c>
      <c r="G21" s="23">
        <v>87.95</v>
      </c>
      <c r="H21" s="23">
        <f t="shared" si="0"/>
        <v>12.950000000000003</v>
      </c>
      <c r="I21" s="39" t="s">
        <v>558</v>
      </c>
      <c r="J21" s="39" t="s">
        <v>552</v>
      </c>
    </row>
    <row r="22" spans="1:11" s="8" customFormat="1" ht="20.100000000000001" customHeight="1" x14ac:dyDescent="0.25">
      <c r="A22" s="13">
        <v>14</v>
      </c>
      <c r="B22" s="10" t="s">
        <v>310</v>
      </c>
      <c r="C22" s="10" t="s">
        <v>173</v>
      </c>
      <c r="D22" s="13" t="s">
        <v>40</v>
      </c>
      <c r="E22" s="13" t="s">
        <v>233</v>
      </c>
      <c r="F22" s="13">
        <v>22</v>
      </c>
      <c r="G22" s="23">
        <v>92.56</v>
      </c>
      <c r="H22" s="23">
        <f t="shared" si="0"/>
        <v>17.560000000000002</v>
      </c>
      <c r="I22" s="39" t="s">
        <v>559</v>
      </c>
      <c r="J22" s="39"/>
      <c r="K22" s="38"/>
    </row>
    <row r="23" spans="1:11" x14ac:dyDescent="0.25">
      <c r="A23" s="122" t="s">
        <v>316</v>
      </c>
      <c r="B23" s="122"/>
      <c r="C23" s="122"/>
      <c r="D23" s="122"/>
      <c r="E23" s="122"/>
      <c r="F23" s="122"/>
      <c r="G23" s="122"/>
      <c r="H23" s="122"/>
      <c r="I23" s="122"/>
      <c r="J23" s="122"/>
    </row>
  </sheetData>
  <autoFilter ref="A6:J6" xr:uid="{C144B79A-23E9-45A9-AFEE-EDF5F81CD053}">
    <sortState xmlns:xlrd2="http://schemas.microsoft.com/office/spreadsheetml/2017/richdata2" ref="A7:J22">
      <sortCondition ref="F6"/>
    </sortState>
  </autoFilter>
  <mergeCells count="4">
    <mergeCell ref="A1:H1"/>
    <mergeCell ref="A2:J2"/>
    <mergeCell ref="A3:J3"/>
    <mergeCell ref="A23:J23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BAF75F-F660-48DF-BB5D-E8D4F8C2BD44}">
  <dimension ref="A1:M13"/>
  <sheetViews>
    <sheetView windowProtection="1" showGridLines="0" tabSelected="1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2.28515625" customWidth="1"/>
    <col min="3" max="3" width="33.140625" bestFit="1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3.28515625" customWidth="1"/>
    <col min="9" max="10" width="5.7109375" customWidth="1"/>
    <col min="11" max="11" width="2.85546875" customWidth="1"/>
    <col min="12" max="12" width="3" customWidth="1"/>
  </cols>
  <sheetData>
    <row r="1" spans="1:13" ht="48.75" customHeight="1" x14ac:dyDescent="0.25">
      <c r="A1" s="131" t="s">
        <v>508</v>
      </c>
      <c r="B1" s="119"/>
      <c r="C1" s="119"/>
      <c r="D1" s="119"/>
      <c r="E1" s="119"/>
      <c r="F1" s="119"/>
      <c r="G1" s="119"/>
      <c r="H1" s="119"/>
      <c r="I1" s="119"/>
      <c r="J1" s="119"/>
      <c r="K1" s="77"/>
      <c r="L1" s="77"/>
    </row>
    <row r="2" spans="1:13" ht="42.75" customHeight="1" x14ac:dyDescent="0.25">
      <c r="A2" s="120" t="s">
        <v>517</v>
      </c>
      <c r="B2" s="120"/>
      <c r="C2" s="120"/>
      <c r="D2" s="120"/>
      <c r="E2" s="120"/>
      <c r="F2" s="120"/>
      <c r="G2" s="120"/>
      <c r="H2" s="120"/>
      <c r="I2" s="120"/>
      <c r="J2" s="120"/>
      <c r="K2" s="120"/>
      <c r="L2" s="120"/>
    </row>
    <row r="3" spans="1:13" ht="29.25" customHeight="1" x14ac:dyDescent="0.25">
      <c r="A3" s="121" t="s">
        <v>574</v>
      </c>
      <c r="B3" s="121"/>
      <c r="C3" s="121"/>
      <c r="D3" s="121"/>
      <c r="E3" s="121"/>
      <c r="F3" s="121"/>
      <c r="G3" s="121"/>
      <c r="H3" s="121"/>
      <c r="I3" s="121"/>
      <c r="J3" s="121"/>
      <c r="K3" s="121"/>
      <c r="L3" s="121"/>
    </row>
    <row r="4" spans="1:13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  <c r="J4" s="70"/>
      <c r="K4" s="70"/>
      <c r="L4" s="70"/>
    </row>
    <row r="5" spans="1:13" x14ac:dyDescent="0.25">
      <c r="C5" s="9"/>
      <c r="D5" s="73"/>
      <c r="E5" s="74"/>
      <c r="F5" s="74"/>
      <c r="G5" s="101"/>
      <c r="H5" s="74"/>
      <c r="I5" s="101"/>
      <c r="J5" s="101">
        <v>48</v>
      </c>
      <c r="K5" s="74"/>
      <c r="L5" s="74"/>
    </row>
    <row r="6" spans="1:13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10</v>
      </c>
      <c r="G6" s="63" t="s">
        <v>11</v>
      </c>
      <c r="H6" s="63" t="s">
        <v>10</v>
      </c>
      <c r="I6" s="63" t="s">
        <v>11</v>
      </c>
      <c r="J6" s="63" t="s">
        <v>213</v>
      </c>
      <c r="K6" s="63" t="s">
        <v>518</v>
      </c>
      <c r="L6" s="63" t="s">
        <v>12</v>
      </c>
    </row>
    <row r="7" spans="1:13" s="8" customFormat="1" ht="18" customHeight="1" x14ac:dyDescent="0.25">
      <c r="A7" s="13">
        <v>2</v>
      </c>
      <c r="B7" s="14" t="s">
        <v>325</v>
      </c>
      <c r="C7" s="10" t="s">
        <v>227</v>
      </c>
      <c r="D7" s="13" t="s">
        <v>226</v>
      </c>
      <c r="E7" s="13" t="s">
        <v>211</v>
      </c>
      <c r="F7" s="13">
        <v>0</v>
      </c>
      <c r="G7" s="23">
        <v>37.39</v>
      </c>
      <c r="H7" s="13">
        <v>0</v>
      </c>
      <c r="I7" s="23">
        <v>44.21</v>
      </c>
      <c r="J7" s="23">
        <f>ABS(I7-$J$5)</f>
        <v>3.7899999999999991</v>
      </c>
      <c r="K7" s="39">
        <f>F7+H7</f>
        <v>0</v>
      </c>
      <c r="L7" s="39" t="s">
        <v>544</v>
      </c>
      <c r="M7" s="38"/>
    </row>
    <row r="8" spans="1:13" ht="20.100000000000001" customHeight="1" x14ac:dyDescent="0.25">
      <c r="A8" s="13">
        <v>5</v>
      </c>
      <c r="B8" s="14" t="s">
        <v>364</v>
      </c>
      <c r="C8" s="15" t="s">
        <v>306</v>
      </c>
      <c r="D8" s="12" t="s">
        <v>16</v>
      </c>
      <c r="E8" s="13" t="s">
        <v>211</v>
      </c>
      <c r="F8" s="13">
        <v>0</v>
      </c>
      <c r="G8" s="23">
        <v>34.96</v>
      </c>
      <c r="H8" s="13">
        <v>0</v>
      </c>
      <c r="I8" s="45">
        <v>42.35</v>
      </c>
      <c r="J8" s="23">
        <f>ABS(I8-$J$5)</f>
        <v>5.6499999999999986</v>
      </c>
      <c r="K8" s="39">
        <f>F8+H8</f>
        <v>0</v>
      </c>
      <c r="L8" s="39" t="s">
        <v>545</v>
      </c>
    </row>
    <row r="9" spans="1:13" s="8" customFormat="1" ht="18" customHeight="1" x14ac:dyDescent="0.25">
      <c r="A9" s="13">
        <v>1</v>
      </c>
      <c r="B9" s="10" t="s">
        <v>317</v>
      </c>
      <c r="C9" s="10" t="s">
        <v>258</v>
      </c>
      <c r="D9" s="13" t="s">
        <v>226</v>
      </c>
      <c r="E9" s="13" t="s">
        <v>211</v>
      </c>
      <c r="F9" s="13">
        <v>0</v>
      </c>
      <c r="G9" s="23">
        <v>38.99</v>
      </c>
      <c r="H9" s="13">
        <v>4</v>
      </c>
      <c r="I9" s="23">
        <v>46.7</v>
      </c>
      <c r="J9" s="23">
        <f>ABS(I9-$J$5)</f>
        <v>1.2999999999999972</v>
      </c>
      <c r="K9" s="39">
        <f>F9+H9</f>
        <v>4</v>
      </c>
      <c r="L9" s="39" t="s">
        <v>546</v>
      </c>
      <c r="M9" s="38"/>
    </row>
    <row r="10" spans="1:13" s="8" customFormat="1" ht="20.100000000000001" customHeight="1" x14ac:dyDescent="0.25">
      <c r="A10" s="13">
        <v>6</v>
      </c>
      <c r="B10" s="10" t="s">
        <v>312</v>
      </c>
      <c r="C10" s="10" t="s">
        <v>457</v>
      </c>
      <c r="D10" s="13" t="s">
        <v>20</v>
      </c>
      <c r="E10" s="13" t="s">
        <v>211</v>
      </c>
      <c r="F10" s="13">
        <v>0</v>
      </c>
      <c r="G10" s="23">
        <v>39.619999999999997</v>
      </c>
      <c r="H10" s="13">
        <v>4</v>
      </c>
      <c r="I10" s="45">
        <v>44.77</v>
      </c>
      <c r="J10" s="23">
        <f>ABS(I10-$J$5)</f>
        <v>3.2299999999999969</v>
      </c>
      <c r="K10" s="39">
        <f>F10+H10</f>
        <v>4</v>
      </c>
      <c r="L10" s="39" t="s">
        <v>547</v>
      </c>
    </row>
    <row r="11" spans="1:13" s="8" customFormat="1" ht="20.100000000000001" customHeight="1" x14ac:dyDescent="0.25">
      <c r="A11" s="13" t="s">
        <v>572</v>
      </c>
      <c r="B11" s="14" t="s">
        <v>399</v>
      </c>
      <c r="C11" s="14" t="s">
        <v>356</v>
      </c>
      <c r="D11" s="12" t="s">
        <v>226</v>
      </c>
      <c r="E11" s="13" t="s">
        <v>211</v>
      </c>
      <c r="F11" s="13">
        <v>8</v>
      </c>
      <c r="G11" s="23">
        <v>39.520000000000003</v>
      </c>
      <c r="H11" s="13">
        <v>4</v>
      </c>
      <c r="I11" s="45">
        <v>46.21</v>
      </c>
      <c r="J11" s="23">
        <f>ABS(I11-$J$5)</f>
        <v>1.7899999999999991</v>
      </c>
      <c r="K11" s="39">
        <f>F11+H11</f>
        <v>12</v>
      </c>
      <c r="L11" s="39" t="s">
        <v>548</v>
      </c>
      <c r="M11" s="38"/>
    </row>
    <row r="12" spans="1:13" ht="20.100000000000001" customHeight="1" x14ac:dyDescent="0.25">
      <c r="A12" s="13">
        <v>4</v>
      </c>
      <c r="B12" s="18" t="s">
        <v>533</v>
      </c>
      <c r="C12" s="14" t="s">
        <v>220</v>
      </c>
      <c r="D12" s="12" t="s">
        <v>16</v>
      </c>
      <c r="E12" s="13" t="s">
        <v>211</v>
      </c>
      <c r="F12" s="13">
        <v>0</v>
      </c>
      <c r="G12" s="23">
        <v>38.159999999999997</v>
      </c>
      <c r="H12" s="13" t="s">
        <v>124</v>
      </c>
      <c r="I12" s="45" t="s">
        <v>125</v>
      </c>
      <c r="J12" s="23" t="s">
        <v>543</v>
      </c>
      <c r="K12" s="39" t="s">
        <v>543</v>
      </c>
      <c r="L12" s="39" t="s">
        <v>543</v>
      </c>
    </row>
    <row r="13" spans="1:13" x14ac:dyDescent="0.25">
      <c r="A13" s="122" t="s">
        <v>316</v>
      </c>
      <c r="B13" s="122"/>
      <c r="C13" s="122"/>
      <c r="D13" s="122"/>
      <c r="E13" s="122"/>
      <c r="F13" s="122"/>
      <c r="G13" s="122"/>
      <c r="H13" s="122"/>
      <c r="I13" s="122"/>
      <c r="J13" s="122"/>
      <c r="K13" s="122"/>
      <c r="L13" s="122"/>
    </row>
  </sheetData>
  <autoFilter ref="A6:L6" xr:uid="{C144B79A-23E9-45A9-AFEE-EDF5F81CD053}">
    <sortState xmlns:xlrd2="http://schemas.microsoft.com/office/spreadsheetml/2017/richdata2" ref="A7:L12">
      <sortCondition ref="K6"/>
    </sortState>
  </autoFilter>
  <mergeCells count="4">
    <mergeCell ref="A1:J1"/>
    <mergeCell ref="A2:L2"/>
    <mergeCell ref="A3:L3"/>
    <mergeCell ref="A13:L13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626667-14C4-44C6-84E3-A97D68AC4F95}">
  <dimension ref="A1:L14"/>
  <sheetViews>
    <sheetView windowProtection="1" showGridLines="0" tabSelected="1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3.85546875" customWidth="1"/>
    <col min="3" max="3" width="34.85546875" bestFit="1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3.28515625" customWidth="1"/>
    <col min="9" max="9" width="5.7109375" customWidth="1"/>
    <col min="10" max="10" width="2.85546875" customWidth="1"/>
    <col min="11" max="11" width="3" customWidth="1"/>
  </cols>
  <sheetData>
    <row r="1" spans="1:12" ht="48.75" customHeight="1" x14ac:dyDescent="0.25">
      <c r="A1" s="131" t="s">
        <v>508</v>
      </c>
      <c r="B1" s="119"/>
      <c r="C1" s="119"/>
      <c r="D1" s="119"/>
      <c r="E1" s="119"/>
      <c r="F1" s="119"/>
      <c r="G1" s="119"/>
      <c r="H1" s="119"/>
      <c r="I1" s="119"/>
      <c r="J1" s="77"/>
      <c r="K1" s="77"/>
    </row>
    <row r="2" spans="1:12" ht="42.75" customHeight="1" x14ac:dyDescent="0.25">
      <c r="A2" s="120" t="s">
        <v>519</v>
      </c>
      <c r="B2" s="120"/>
      <c r="C2" s="120"/>
      <c r="D2" s="120"/>
      <c r="E2" s="120"/>
      <c r="F2" s="120"/>
      <c r="G2" s="120"/>
      <c r="H2" s="120"/>
      <c r="I2" s="120"/>
      <c r="J2" s="120"/>
      <c r="K2" s="120"/>
    </row>
    <row r="3" spans="1:12" ht="29.25" customHeight="1" x14ac:dyDescent="0.25">
      <c r="A3" s="121" t="s">
        <v>574</v>
      </c>
      <c r="B3" s="121"/>
      <c r="C3" s="121"/>
      <c r="D3" s="121"/>
      <c r="E3" s="121"/>
      <c r="F3" s="121"/>
      <c r="G3" s="121"/>
      <c r="H3" s="121"/>
      <c r="I3" s="121"/>
      <c r="J3" s="121"/>
      <c r="K3" s="121"/>
    </row>
    <row r="4" spans="1:12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  <c r="J4" s="70"/>
      <c r="K4" s="70"/>
    </row>
    <row r="5" spans="1:12" x14ac:dyDescent="0.25">
      <c r="C5" s="9"/>
      <c r="D5" s="73"/>
      <c r="E5" s="74"/>
      <c r="F5" s="74" t="s">
        <v>582</v>
      </c>
      <c r="G5" s="101"/>
      <c r="H5" s="74"/>
      <c r="I5" s="101"/>
      <c r="J5" s="74"/>
      <c r="K5" s="74"/>
    </row>
    <row r="6" spans="1:12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10</v>
      </c>
      <c r="G6" s="63" t="s">
        <v>11</v>
      </c>
      <c r="H6" s="63" t="s">
        <v>10</v>
      </c>
      <c r="I6" s="63" t="s">
        <v>11</v>
      </c>
      <c r="J6" s="63" t="s">
        <v>518</v>
      </c>
      <c r="K6" s="63" t="s">
        <v>12</v>
      </c>
    </row>
    <row r="7" spans="1:12" s="8" customFormat="1" ht="18" customHeight="1" x14ac:dyDescent="0.25">
      <c r="A7" s="13">
        <v>3</v>
      </c>
      <c r="B7" s="19" t="s">
        <v>496</v>
      </c>
      <c r="C7" s="16" t="s">
        <v>243</v>
      </c>
      <c r="D7" s="13" t="s">
        <v>3</v>
      </c>
      <c r="E7" s="12" t="s">
        <v>56</v>
      </c>
      <c r="F7" s="13">
        <v>0</v>
      </c>
      <c r="G7" s="23">
        <v>35.1</v>
      </c>
      <c r="H7" s="13">
        <v>0</v>
      </c>
      <c r="I7" s="23">
        <v>38.130000000000003</v>
      </c>
      <c r="J7" s="39">
        <f t="shared" ref="J7:J13" si="0">F7+H7</f>
        <v>0</v>
      </c>
      <c r="K7" s="39" t="s">
        <v>544</v>
      </c>
      <c r="L7" s="38"/>
    </row>
    <row r="8" spans="1:12" ht="20.100000000000001" customHeight="1" x14ac:dyDescent="0.25">
      <c r="A8" s="13">
        <v>6</v>
      </c>
      <c r="B8" s="19" t="s">
        <v>392</v>
      </c>
      <c r="C8" s="18" t="s">
        <v>243</v>
      </c>
      <c r="D8" s="13" t="s">
        <v>3</v>
      </c>
      <c r="E8" s="12" t="s">
        <v>56</v>
      </c>
      <c r="F8" s="13">
        <v>0</v>
      </c>
      <c r="G8" s="23">
        <v>37.17</v>
      </c>
      <c r="H8" s="13">
        <v>0</v>
      </c>
      <c r="I8" s="23">
        <v>39.51</v>
      </c>
      <c r="J8" s="39">
        <f t="shared" si="0"/>
        <v>0</v>
      </c>
      <c r="K8" s="39" t="s">
        <v>545</v>
      </c>
    </row>
    <row r="9" spans="1:12" s="8" customFormat="1" ht="18" customHeight="1" x14ac:dyDescent="0.25">
      <c r="A9" s="13">
        <v>5</v>
      </c>
      <c r="B9" s="14" t="s">
        <v>529</v>
      </c>
      <c r="C9" s="14" t="s">
        <v>530</v>
      </c>
      <c r="D9" s="12" t="s">
        <v>3</v>
      </c>
      <c r="E9" s="13" t="s">
        <v>56</v>
      </c>
      <c r="F9" s="13">
        <v>0</v>
      </c>
      <c r="G9" s="23">
        <v>35.67</v>
      </c>
      <c r="H9" s="13">
        <v>0</v>
      </c>
      <c r="I9" s="23">
        <v>40.04</v>
      </c>
      <c r="J9" s="39">
        <f t="shared" si="0"/>
        <v>0</v>
      </c>
      <c r="K9" s="39" t="s">
        <v>546</v>
      </c>
      <c r="L9" s="38"/>
    </row>
    <row r="10" spans="1:12" s="8" customFormat="1" ht="18" customHeight="1" x14ac:dyDescent="0.25">
      <c r="A10" s="13">
        <v>7</v>
      </c>
      <c r="B10" s="19" t="s">
        <v>55</v>
      </c>
      <c r="C10" s="18" t="s">
        <v>84</v>
      </c>
      <c r="D10" s="13" t="s">
        <v>25</v>
      </c>
      <c r="E10" s="12" t="s">
        <v>57</v>
      </c>
      <c r="F10" s="13">
        <v>0</v>
      </c>
      <c r="G10" s="23">
        <v>35.92</v>
      </c>
      <c r="H10" s="13">
        <v>0</v>
      </c>
      <c r="I10" s="23">
        <v>41.26</v>
      </c>
      <c r="J10" s="39">
        <f t="shared" si="0"/>
        <v>0</v>
      </c>
      <c r="K10" s="39" t="s">
        <v>547</v>
      </c>
      <c r="L10" s="38"/>
    </row>
    <row r="11" spans="1:12" s="8" customFormat="1" ht="20.100000000000001" customHeight="1" x14ac:dyDescent="0.25">
      <c r="A11" s="13">
        <v>1</v>
      </c>
      <c r="B11" s="18" t="s">
        <v>470</v>
      </c>
      <c r="C11" s="15" t="s">
        <v>471</v>
      </c>
      <c r="D11" s="13" t="s">
        <v>319</v>
      </c>
      <c r="E11" s="13" t="s">
        <v>56</v>
      </c>
      <c r="F11" s="13">
        <v>0</v>
      </c>
      <c r="G11" s="23">
        <v>33.06</v>
      </c>
      <c r="H11" s="13">
        <v>0</v>
      </c>
      <c r="I11" s="23">
        <v>41.96</v>
      </c>
      <c r="J11" s="39">
        <f t="shared" si="0"/>
        <v>0</v>
      </c>
      <c r="K11" s="39" t="s">
        <v>548</v>
      </c>
      <c r="L11" s="38"/>
    </row>
    <row r="12" spans="1:12" ht="20.100000000000001" customHeight="1" x14ac:dyDescent="0.25">
      <c r="A12" s="13">
        <v>2</v>
      </c>
      <c r="B12" s="15" t="s">
        <v>63</v>
      </c>
      <c r="C12" s="15" t="s">
        <v>216</v>
      </c>
      <c r="D12" s="13" t="s">
        <v>39</v>
      </c>
      <c r="E12" s="13" t="s">
        <v>57</v>
      </c>
      <c r="F12" s="13">
        <v>0</v>
      </c>
      <c r="G12" s="23">
        <v>38.840000000000003</v>
      </c>
      <c r="H12" s="13">
        <v>0</v>
      </c>
      <c r="I12" s="23">
        <v>42.86</v>
      </c>
      <c r="J12" s="39">
        <f t="shared" si="0"/>
        <v>0</v>
      </c>
      <c r="K12" s="39" t="s">
        <v>549</v>
      </c>
    </row>
    <row r="13" spans="1:12" ht="20.100000000000001" customHeight="1" x14ac:dyDescent="0.25">
      <c r="A13" s="13">
        <v>4</v>
      </c>
      <c r="B13" s="14" t="s">
        <v>313</v>
      </c>
      <c r="C13" s="14" t="s">
        <v>314</v>
      </c>
      <c r="D13" s="12" t="s">
        <v>16</v>
      </c>
      <c r="E13" s="13" t="s">
        <v>56</v>
      </c>
      <c r="F13" s="13">
        <v>0</v>
      </c>
      <c r="G13" s="23">
        <v>37.25</v>
      </c>
      <c r="H13" s="13">
        <v>4</v>
      </c>
      <c r="I13" s="23">
        <v>37.32</v>
      </c>
      <c r="J13" s="39">
        <f t="shared" si="0"/>
        <v>4</v>
      </c>
      <c r="K13" s="39" t="s">
        <v>550</v>
      </c>
    </row>
    <row r="14" spans="1:12" x14ac:dyDescent="0.25">
      <c r="A14" s="122" t="s">
        <v>316</v>
      </c>
      <c r="B14" s="122"/>
      <c r="C14" s="122"/>
      <c r="D14" s="122"/>
      <c r="E14" s="122"/>
      <c r="F14" s="122"/>
      <c r="G14" s="122"/>
      <c r="H14" s="122"/>
      <c r="I14" s="122"/>
      <c r="J14" s="122"/>
      <c r="K14" s="122"/>
    </row>
  </sheetData>
  <autoFilter ref="A6:K6" xr:uid="{C144B79A-23E9-45A9-AFEE-EDF5F81CD053}">
    <sortState xmlns:xlrd2="http://schemas.microsoft.com/office/spreadsheetml/2017/richdata2" ref="A7:K14">
      <sortCondition ref="J6"/>
    </sortState>
  </autoFilter>
  <mergeCells count="4">
    <mergeCell ref="A1:I1"/>
    <mergeCell ref="A2:K2"/>
    <mergeCell ref="A3:K3"/>
    <mergeCell ref="A14:K14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B905EB-5B12-44F2-88DF-C2E609E5ED00}">
  <sheetPr>
    <tabColor rgb="FF00B0F0"/>
  </sheetPr>
  <dimension ref="A1:J29"/>
  <sheetViews>
    <sheetView windowProtection="1" showGridLines="0" topLeftCell="A23" zoomScale="120" zoomScaleNormal="120" workbookViewId="0">
      <selection activeCell="N24" sqref="N24"/>
    </sheetView>
  </sheetViews>
  <sheetFormatPr defaultColWidth="9.140625" defaultRowHeight="15" x14ac:dyDescent="0.25"/>
  <cols>
    <col min="1" max="1" width="3.140625" customWidth="1"/>
    <col min="2" max="2" width="20" bestFit="1" customWidth="1"/>
    <col min="3" max="3" width="36.5703125" bestFit="1" customWidth="1"/>
    <col min="4" max="4" width="6.140625" customWidth="1"/>
    <col min="5" max="5" width="12.140625" bestFit="1" customWidth="1"/>
    <col min="6" max="6" width="3.28515625" customWidth="1"/>
    <col min="7" max="7" width="5.7109375" customWidth="1"/>
    <col min="8" max="8" width="5.42578125" customWidth="1"/>
    <col min="9" max="9" width="2.85546875" customWidth="1"/>
  </cols>
  <sheetData>
    <row r="1" spans="1:10" ht="44.25" customHeight="1" x14ac:dyDescent="0.25">
      <c r="A1" s="118" t="s">
        <v>450</v>
      </c>
      <c r="B1" s="119"/>
      <c r="C1" s="119"/>
      <c r="D1" s="119"/>
      <c r="E1" s="119"/>
      <c r="F1" s="119"/>
      <c r="G1" s="119"/>
      <c r="H1" s="119"/>
    </row>
    <row r="2" spans="1:10" ht="42.75" customHeight="1" x14ac:dyDescent="0.25">
      <c r="A2" s="120" t="s">
        <v>451</v>
      </c>
      <c r="B2" s="120"/>
      <c r="C2" s="120"/>
      <c r="D2" s="120"/>
      <c r="E2" s="120"/>
      <c r="F2" s="120"/>
      <c r="G2" s="120"/>
      <c r="H2" s="120"/>
    </row>
    <row r="3" spans="1:10" ht="29.25" customHeight="1" x14ac:dyDescent="0.25">
      <c r="A3" s="121" t="s">
        <v>449</v>
      </c>
      <c r="B3" s="121"/>
      <c r="C3" s="121"/>
      <c r="D3" s="121"/>
      <c r="E3" s="121"/>
      <c r="F3" s="121"/>
      <c r="G3" s="121"/>
      <c r="H3" s="121"/>
      <c r="I3" s="121"/>
    </row>
    <row r="4" spans="1:10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</row>
    <row r="5" spans="1:10" x14ac:dyDescent="0.25">
      <c r="C5" s="9"/>
      <c r="D5" s="73"/>
      <c r="E5" s="74"/>
      <c r="F5" s="74"/>
      <c r="G5" s="76"/>
      <c r="H5" s="74"/>
      <c r="I5" s="74"/>
    </row>
    <row r="6" spans="1:10" x14ac:dyDescent="0.25">
      <c r="A6" s="68" t="s">
        <v>6</v>
      </c>
      <c r="B6" s="78" t="s">
        <v>7</v>
      </c>
      <c r="C6" s="78" t="s">
        <v>8</v>
      </c>
      <c r="D6" s="69" t="s">
        <v>13</v>
      </c>
      <c r="E6" s="63" t="s">
        <v>287</v>
      </c>
      <c r="F6" s="63" t="s">
        <v>10</v>
      </c>
      <c r="G6" s="63" t="s">
        <v>11</v>
      </c>
      <c r="H6" s="63" t="s">
        <v>213</v>
      </c>
      <c r="I6" s="63" t="s">
        <v>12</v>
      </c>
    </row>
    <row r="7" spans="1:10" s="8" customFormat="1" ht="20.100000000000001" customHeight="1" x14ac:dyDescent="0.25">
      <c r="A7" s="13">
        <v>1</v>
      </c>
      <c r="B7" s="14" t="s">
        <v>383</v>
      </c>
      <c r="C7" s="10" t="s">
        <v>384</v>
      </c>
      <c r="D7" s="13" t="s">
        <v>27</v>
      </c>
      <c r="E7" s="123" t="e" vm="1">
        <v>#VALUE!</v>
      </c>
      <c r="F7" s="13"/>
      <c r="G7" s="23"/>
      <c r="H7" s="23"/>
      <c r="I7" s="39"/>
      <c r="J7" s="38"/>
    </row>
    <row r="8" spans="1:10" ht="20.100000000000001" customHeight="1" x14ac:dyDescent="0.25">
      <c r="A8" s="13">
        <v>2</v>
      </c>
      <c r="B8" s="18" t="s">
        <v>260</v>
      </c>
      <c r="C8" s="10" t="s">
        <v>357</v>
      </c>
      <c r="D8" s="12" t="s">
        <v>3</v>
      </c>
      <c r="E8" s="124"/>
      <c r="F8" s="13"/>
      <c r="G8" s="23"/>
      <c r="H8" s="23"/>
      <c r="I8" s="39"/>
    </row>
    <row r="9" spans="1:10" ht="20.100000000000001" customHeight="1" x14ac:dyDescent="0.25">
      <c r="A9" s="13">
        <v>3</v>
      </c>
      <c r="B9" s="19" t="s">
        <v>55</v>
      </c>
      <c r="C9" s="18" t="s">
        <v>84</v>
      </c>
      <c r="D9" s="13" t="s">
        <v>25</v>
      </c>
      <c r="E9" s="125"/>
      <c r="F9" s="13"/>
      <c r="G9" s="23"/>
      <c r="H9" s="23"/>
      <c r="I9" s="39"/>
    </row>
    <row r="10" spans="1:10" ht="27.95" customHeight="1" x14ac:dyDescent="0.25">
      <c r="A10" s="13">
        <v>4</v>
      </c>
      <c r="B10" s="17" t="s">
        <v>468</v>
      </c>
      <c r="C10" s="16" t="s">
        <v>469</v>
      </c>
      <c r="D10" s="13" t="s">
        <v>39</v>
      </c>
      <c r="E10" s="123" t="e" vm="2">
        <v>#VALUE!</v>
      </c>
      <c r="F10" s="13"/>
      <c r="G10" s="23"/>
      <c r="H10" s="23"/>
      <c r="I10" s="39"/>
    </row>
    <row r="11" spans="1:10" s="8" customFormat="1" ht="27.95" customHeight="1" x14ac:dyDescent="0.25">
      <c r="A11" s="13">
        <v>5</v>
      </c>
      <c r="B11" s="10" t="s">
        <v>440</v>
      </c>
      <c r="C11" s="10" t="s">
        <v>441</v>
      </c>
      <c r="D11" s="13" t="s">
        <v>337</v>
      </c>
      <c r="E11" s="125"/>
      <c r="F11" s="13"/>
      <c r="G11" s="23"/>
      <c r="H11" s="23"/>
      <c r="I11" s="39"/>
      <c r="J11" s="38"/>
    </row>
    <row r="12" spans="1:10" ht="20.100000000000001" customHeight="1" x14ac:dyDescent="0.25">
      <c r="A12" s="13">
        <v>6</v>
      </c>
      <c r="B12" s="14" t="s">
        <v>345</v>
      </c>
      <c r="C12" s="10" t="s">
        <v>344</v>
      </c>
      <c r="D12" s="13" t="s">
        <v>337</v>
      </c>
      <c r="E12" s="126" t="e" vm="3">
        <v>#VALUE!</v>
      </c>
      <c r="F12" s="13"/>
      <c r="G12" s="23"/>
      <c r="H12" s="23"/>
      <c r="I12" s="39"/>
    </row>
    <row r="13" spans="1:10" ht="20.100000000000001" customHeight="1" x14ac:dyDescent="0.25">
      <c r="A13" s="13">
        <v>7</v>
      </c>
      <c r="B13" s="14" t="s">
        <v>366</v>
      </c>
      <c r="C13" s="10" t="s">
        <v>365</v>
      </c>
      <c r="D13" s="12" t="s">
        <v>337</v>
      </c>
      <c r="E13" s="127"/>
      <c r="F13" s="13"/>
      <c r="G13" s="23"/>
      <c r="H13" s="23"/>
      <c r="I13" s="39"/>
    </row>
    <row r="14" spans="1:10" s="8" customFormat="1" ht="20.100000000000001" customHeight="1" x14ac:dyDescent="0.25">
      <c r="A14" s="13">
        <v>8</v>
      </c>
      <c r="B14" s="14" t="s">
        <v>335</v>
      </c>
      <c r="C14" s="15" t="s">
        <v>336</v>
      </c>
      <c r="D14" s="12" t="s">
        <v>337</v>
      </c>
      <c r="E14" s="128"/>
      <c r="F14" s="13"/>
      <c r="G14" s="23"/>
      <c r="H14" s="23"/>
      <c r="I14" s="39"/>
      <c r="J14" s="38"/>
    </row>
    <row r="15" spans="1:10" s="8" customFormat="1" ht="18" customHeight="1" x14ac:dyDescent="0.25">
      <c r="A15" s="13">
        <v>9</v>
      </c>
      <c r="B15" s="14" t="s">
        <v>373</v>
      </c>
      <c r="C15" s="14" t="s">
        <v>460</v>
      </c>
      <c r="D15" s="13" t="s">
        <v>16</v>
      </c>
      <c r="E15" s="126" t="e" vm="4">
        <v>#VALUE!</v>
      </c>
      <c r="F15" s="13"/>
      <c r="G15" s="23"/>
      <c r="H15" s="23"/>
      <c r="I15" s="39"/>
      <c r="J15" s="38"/>
    </row>
    <row r="16" spans="1:10" ht="20.100000000000001" customHeight="1" x14ac:dyDescent="0.25">
      <c r="A16" s="13">
        <v>10</v>
      </c>
      <c r="B16" s="14" t="s">
        <v>244</v>
      </c>
      <c r="C16" s="10" t="s">
        <v>322</v>
      </c>
      <c r="D16" s="13" t="s">
        <v>226</v>
      </c>
      <c r="E16" s="127"/>
      <c r="F16" s="13"/>
      <c r="G16" s="23"/>
      <c r="H16" s="23"/>
      <c r="I16" s="39"/>
    </row>
    <row r="17" spans="1:10" ht="20.100000000000001" customHeight="1" x14ac:dyDescent="0.25">
      <c r="A17" s="13">
        <v>11</v>
      </c>
      <c r="B17" s="19" t="s">
        <v>463</v>
      </c>
      <c r="C17" s="16" t="s">
        <v>464</v>
      </c>
      <c r="D17" s="13" t="s">
        <v>25</v>
      </c>
      <c r="E17" s="128"/>
      <c r="F17" s="13"/>
      <c r="G17" s="23"/>
      <c r="H17" s="23"/>
      <c r="I17" s="39"/>
    </row>
    <row r="18" spans="1:10" ht="27.95" customHeight="1" x14ac:dyDescent="0.25">
      <c r="A18" s="13">
        <v>12</v>
      </c>
      <c r="B18" s="10" t="s">
        <v>334</v>
      </c>
      <c r="C18" s="10" t="s">
        <v>333</v>
      </c>
      <c r="D18" s="13" t="s">
        <v>3</v>
      </c>
      <c r="E18" s="123" t="e" vm="5">
        <v>#VALUE!</v>
      </c>
      <c r="F18" s="12"/>
      <c r="G18" s="23"/>
      <c r="H18" s="23"/>
      <c r="I18" s="39"/>
    </row>
    <row r="19" spans="1:10" ht="27.95" customHeight="1" x14ac:dyDescent="0.25">
      <c r="A19" s="13">
        <v>13</v>
      </c>
      <c r="B19" s="19" t="s">
        <v>401</v>
      </c>
      <c r="C19" s="18" t="s">
        <v>402</v>
      </c>
      <c r="D19" s="13" t="s">
        <v>3</v>
      </c>
      <c r="E19" s="125"/>
      <c r="F19" s="12"/>
      <c r="G19" s="23"/>
      <c r="H19" s="23"/>
      <c r="I19" s="39"/>
    </row>
    <row r="20" spans="1:10" s="8" customFormat="1" ht="20.100000000000001" customHeight="1" x14ac:dyDescent="0.25">
      <c r="A20" s="13">
        <v>14</v>
      </c>
      <c r="B20" s="19" t="s">
        <v>474</v>
      </c>
      <c r="C20" s="16" t="s">
        <v>475</v>
      </c>
      <c r="D20" s="12" t="s">
        <v>27</v>
      </c>
      <c r="E20" s="126" t="e" vm="6">
        <v>#VALUE!</v>
      </c>
      <c r="F20" s="12"/>
      <c r="G20" s="23"/>
      <c r="H20" s="23"/>
      <c r="I20" s="39"/>
      <c r="J20" s="38"/>
    </row>
    <row r="21" spans="1:10" ht="20.100000000000001" customHeight="1" x14ac:dyDescent="0.25">
      <c r="A21" s="13">
        <v>15</v>
      </c>
      <c r="B21" s="14" t="s">
        <v>351</v>
      </c>
      <c r="C21" s="11" t="s">
        <v>352</v>
      </c>
      <c r="D21" s="13" t="s">
        <v>27</v>
      </c>
      <c r="E21" s="127"/>
      <c r="F21" s="13"/>
      <c r="G21" s="23"/>
      <c r="H21" s="23"/>
      <c r="I21" s="39"/>
    </row>
    <row r="22" spans="1:10" ht="20.100000000000001" customHeight="1" x14ac:dyDescent="0.25">
      <c r="A22" s="13">
        <v>16</v>
      </c>
      <c r="B22" s="19" t="s">
        <v>376</v>
      </c>
      <c r="C22" s="16" t="s">
        <v>375</v>
      </c>
      <c r="D22" s="13" t="s">
        <v>27</v>
      </c>
      <c r="E22" s="128"/>
      <c r="F22" s="13"/>
      <c r="G22" s="23"/>
      <c r="H22" s="23"/>
      <c r="I22" s="39"/>
    </row>
    <row r="23" spans="1:10" ht="20.100000000000001" customHeight="1" x14ac:dyDescent="0.25">
      <c r="A23" s="13">
        <v>17</v>
      </c>
      <c r="B23" s="17" t="s">
        <v>481</v>
      </c>
      <c r="C23" s="17" t="s">
        <v>428</v>
      </c>
      <c r="D23" s="13" t="s">
        <v>3</v>
      </c>
      <c r="E23" s="126" t="e" vm="7">
        <v>#VALUE!</v>
      </c>
      <c r="F23" s="13"/>
      <c r="G23" s="23"/>
      <c r="H23" s="23"/>
      <c r="I23" s="39"/>
    </row>
    <row r="24" spans="1:10" ht="20.100000000000001" customHeight="1" x14ac:dyDescent="0.25">
      <c r="A24" s="13">
        <v>18</v>
      </c>
      <c r="B24" s="18" t="s">
        <v>388</v>
      </c>
      <c r="C24" s="15" t="s">
        <v>389</v>
      </c>
      <c r="D24" s="13" t="s">
        <v>16</v>
      </c>
      <c r="E24" s="127"/>
      <c r="F24" s="13"/>
      <c r="G24" s="23"/>
      <c r="H24" s="23"/>
      <c r="I24" s="39"/>
    </row>
    <row r="25" spans="1:10" s="8" customFormat="1" ht="20.100000000000001" customHeight="1" x14ac:dyDescent="0.25">
      <c r="A25" s="13">
        <v>19</v>
      </c>
      <c r="B25" s="14" t="s">
        <v>224</v>
      </c>
      <c r="C25" s="14" t="s">
        <v>476</v>
      </c>
      <c r="D25" s="13" t="s">
        <v>3</v>
      </c>
      <c r="E25" s="128"/>
      <c r="F25" s="13"/>
      <c r="G25" s="23"/>
      <c r="H25" s="23"/>
      <c r="I25" s="39"/>
      <c r="J25" s="38"/>
    </row>
    <row r="26" spans="1:10" s="8" customFormat="1" ht="20.100000000000001" customHeight="1" x14ac:dyDescent="0.25">
      <c r="A26" s="13">
        <v>20</v>
      </c>
      <c r="B26" s="14" t="s">
        <v>465</v>
      </c>
      <c r="C26" s="10" t="s">
        <v>466</v>
      </c>
      <c r="D26" s="12" t="s">
        <v>5</v>
      </c>
      <c r="E26" s="126" t="e" vm="8">
        <v>#VALUE!</v>
      </c>
      <c r="F26" s="13"/>
      <c r="G26" s="23"/>
      <c r="H26" s="23"/>
      <c r="I26" s="39"/>
      <c r="J26" s="38"/>
    </row>
    <row r="27" spans="1:10" ht="20.100000000000001" customHeight="1" x14ac:dyDescent="0.25">
      <c r="A27" s="13">
        <v>21</v>
      </c>
      <c r="B27" s="14" t="s">
        <v>166</v>
      </c>
      <c r="C27" s="10" t="s">
        <v>446</v>
      </c>
      <c r="D27" s="13" t="s">
        <v>5</v>
      </c>
      <c r="E27" s="127"/>
      <c r="F27" s="13"/>
      <c r="G27" s="23"/>
      <c r="H27" s="23"/>
      <c r="I27" s="39"/>
    </row>
    <row r="28" spans="1:10" ht="20.100000000000001" customHeight="1" x14ac:dyDescent="0.25">
      <c r="A28" s="13">
        <v>22</v>
      </c>
      <c r="B28" s="19" t="s">
        <v>246</v>
      </c>
      <c r="C28" s="16" t="s">
        <v>245</v>
      </c>
      <c r="D28" s="13" t="s">
        <v>5</v>
      </c>
      <c r="E28" s="128"/>
      <c r="F28" s="13"/>
      <c r="G28" s="23"/>
      <c r="H28" s="23"/>
      <c r="I28" s="39"/>
    </row>
    <row r="29" spans="1:10" x14ac:dyDescent="0.25">
      <c r="A29" s="122" t="s">
        <v>316</v>
      </c>
      <c r="B29" s="122"/>
      <c r="C29" s="122"/>
      <c r="D29" s="122"/>
      <c r="E29" s="122"/>
      <c r="F29" s="122"/>
      <c r="G29" s="122"/>
      <c r="H29" s="122"/>
      <c r="I29" s="122"/>
    </row>
  </sheetData>
  <autoFilter ref="A6:I6" xr:uid="{25BF2183-5E1E-48AD-9521-BF3008FFDF54}">
    <sortState xmlns:xlrd2="http://schemas.microsoft.com/office/spreadsheetml/2017/richdata2" ref="A7:I27">
      <sortCondition ref="E6"/>
    </sortState>
  </autoFilter>
  <mergeCells count="12">
    <mergeCell ref="A1:H1"/>
    <mergeCell ref="A2:H2"/>
    <mergeCell ref="A3:I3"/>
    <mergeCell ref="A29:I29"/>
    <mergeCell ref="E7:E9"/>
    <mergeCell ref="E10:E11"/>
    <mergeCell ref="E12:E14"/>
    <mergeCell ref="E15:E17"/>
    <mergeCell ref="E18:E19"/>
    <mergeCell ref="E20:E22"/>
    <mergeCell ref="E23:E25"/>
    <mergeCell ref="E26:E28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9018E-38A3-4924-B8C1-2EDEFE9373E0}">
  <dimension ref="A1:L17"/>
  <sheetViews>
    <sheetView windowProtection="1" showGridLines="0" tabSelected="1" topLeftCell="A36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3.85546875" customWidth="1"/>
    <col min="3" max="3" width="34.85546875" bestFit="1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3.28515625" customWidth="1"/>
    <col min="9" max="9" width="5.7109375" customWidth="1"/>
    <col min="10" max="10" width="2.85546875" customWidth="1"/>
    <col min="11" max="11" width="3" customWidth="1"/>
  </cols>
  <sheetData>
    <row r="1" spans="1:12" ht="48.75" customHeight="1" x14ac:dyDescent="0.25">
      <c r="A1" s="131" t="s">
        <v>508</v>
      </c>
      <c r="B1" s="119"/>
      <c r="C1" s="119"/>
      <c r="D1" s="119"/>
      <c r="E1" s="119"/>
      <c r="F1" s="119"/>
      <c r="G1" s="119"/>
      <c r="H1" s="119"/>
      <c r="I1" s="119"/>
      <c r="J1" s="77"/>
      <c r="K1" s="77"/>
    </row>
    <row r="2" spans="1:12" ht="42.75" customHeight="1" x14ac:dyDescent="0.25">
      <c r="A2" s="120" t="s">
        <v>520</v>
      </c>
      <c r="B2" s="120"/>
      <c r="C2" s="120"/>
      <c r="D2" s="120"/>
      <c r="E2" s="120"/>
      <c r="F2" s="120"/>
      <c r="G2" s="120"/>
      <c r="H2" s="120"/>
      <c r="I2" s="120"/>
      <c r="J2" s="120"/>
      <c r="K2" s="120"/>
    </row>
    <row r="3" spans="1:12" ht="29.25" customHeight="1" x14ac:dyDescent="0.25">
      <c r="A3" s="121" t="s">
        <v>574</v>
      </c>
      <c r="B3" s="121"/>
      <c r="C3" s="121"/>
      <c r="D3" s="121"/>
      <c r="E3" s="121"/>
      <c r="F3" s="121"/>
      <c r="G3" s="121"/>
      <c r="H3" s="121"/>
      <c r="I3" s="121"/>
      <c r="J3" s="121"/>
      <c r="K3" s="121"/>
    </row>
    <row r="4" spans="1:12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  <c r="J4" s="70"/>
      <c r="K4" s="70"/>
    </row>
    <row r="5" spans="1:12" x14ac:dyDescent="0.25">
      <c r="C5" s="9"/>
      <c r="D5" s="73"/>
      <c r="E5" s="74"/>
      <c r="F5" s="74"/>
      <c r="G5" s="74" t="s">
        <v>582</v>
      </c>
      <c r="H5" s="101"/>
      <c r="I5" s="101"/>
      <c r="J5" s="74"/>
      <c r="K5" s="74"/>
    </row>
    <row r="6" spans="1:12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10</v>
      </c>
      <c r="G6" s="63" t="s">
        <v>11</v>
      </c>
      <c r="H6" s="63" t="s">
        <v>10</v>
      </c>
      <c r="I6" s="63" t="s">
        <v>11</v>
      </c>
      <c r="J6" s="63" t="s">
        <v>518</v>
      </c>
      <c r="K6" s="63" t="s">
        <v>12</v>
      </c>
    </row>
    <row r="7" spans="1:12" ht="20.100000000000001" customHeight="1" x14ac:dyDescent="0.25">
      <c r="A7" s="13">
        <v>6</v>
      </c>
      <c r="B7" s="19" t="s">
        <v>32</v>
      </c>
      <c r="C7" s="18" t="s">
        <v>243</v>
      </c>
      <c r="D7" s="13" t="s">
        <v>3</v>
      </c>
      <c r="E7" s="12" t="s">
        <v>66</v>
      </c>
      <c r="F7" s="13">
        <v>0</v>
      </c>
      <c r="G7" s="23">
        <v>35.64</v>
      </c>
      <c r="H7" s="13">
        <v>0</v>
      </c>
      <c r="I7" s="23">
        <v>37.159999999999997</v>
      </c>
      <c r="J7" s="39">
        <f t="shared" ref="J7:J15" si="0">F7+H7</f>
        <v>0</v>
      </c>
      <c r="K7" s="39" t="s">
        <v>544</v>
      </c>
    </row>
    <row r="8" spans="1:12" ht="20.100000000000001" customHeight="1" x14ac:dyDescent="0.25">
      <c r="A8" s="13">
        <v>8</v>
      </c>
      <c r="B8" s="14" t="s">
        <v>60</v>
      </c>
      <c r="C8" s="14" t="s">
        <v>240</v>
      </c>
      <c r="D8" s="13" t="s">
        <v>3</v>
      </c>
      <c r="E8" s="13" t="s">
        <v>207</v>
      </c>
      <c r="F8" s="13">
        <v>0</v>
      </c>
      <c r="G8" s="23">
        <v>36.5</v>
      </c>
      <c r="H8" s="13">
        <v>0</v>
      </c>
      <c r="I8" s="23">
        <v>40.89</v>
      </c>
      <c r="J8" s="39">
        <f t="shared" si="0"/>
        <v>0</v>
      </c>
      <c r="K8" s="39" t="s">
        <v>545</v>
      </c>
    </row>
    <row r="9" spans="1:12" s="8" customFormat="1" ht="18" customHeight="1" x14ac:dyDescent="0.25">
      <c r="A9" s="13">
        <v>5</v>
      </c>
      <c r="B9" s="10" t="s">
        <v>362</v>
      </c>
      <c r="C9" s="10" t="s">
        <v>363</v>
      </c>
      <c r="D9" s="12" t="s">
        <v>337</v>
      </c>
      <c r="E9" s="13" t="s">
        <v>207</v>
      </c>
      <c r="F9" s="12">
        <v>0</v>
      </c>
      <c r="G9" s="23">
        <v>36.99</v>
      </c>
      <c r="H9" s="12">
        <v>4</v>
      </c>
      <c r="I9" s="23">
        <v>40.630000000000003</v>
      </c>
      <c r="J9" s="39">
        <f t="shared" si="0"/>
        <v>4</v>
      </c>
      <c r="K9" s="39" t="s">
        <v>546</v>
      </c>
      <c r="L9" s="38"/>
    </row>
    <row r="10" spans="1:12" s="8" customFormat="1" ht="18" customHeight="1" x14ac:dyDescent="0.25">
      <c r="A10" s="13">
        <v>3</v>
      </c>
      <c r="B10" s="14" t="s">
        <v>209</v>
      </c>
      <c r="C10" s="11" t="s">
        <v>208</v>
      </c>
      <c r="D10" s="12" t="s">
        <v>3</v>
      </c>
      <c r="E10" s="13" t="s">
        <v>207</v>
      </c>
      <c r="F10" s="13">
        <v>0</v>
      </c>
      <c r="G10" s="23">
        <v>38.11</v>
      </c>
      <c r="H10" s="13">
        <v>4</v>
      </c>
      <c r="I10" s="23">
        <v>41.07</v>
      </c>
      <c r="J10" s="39">
        <f t="shared" si="0"/>
        <v>4</v>
      </c>
      <c r="K10" s="39" t="s">
        <v>547</v>
      </c>
      <c r="L10" s="38"/>
    </row>
    <row r="11" spans="1:12" s="8" customFormat="1" ht="18" customHeight="1" x14ac:dyDescent="0.25">
      <c r="A11" s="13">
        <v>4</v>
      </c>
      <c r="B11" s="14" t="s">
        <v>294</v>
      </c>
      <c r="C11" s="15" t="s">
        <v>295</v>
      </c>
      <c r="D11" s="13" t="s">
        <v>337</v>
      </c>
      <c r="E11" s="13" t="s">
        <v>207</v>
      </c>
      <c r="F11" s="13">
        <v>0</v>
      </c>
      <c r="G11" s="23">
        <v>37.65</v>
      </c>
      <c r="H11" s="13">
        <v>4</v>
      </c>
      <c r="I11" s="23">
        <v>43.37</v>
      </c>
      <c r="J11" s="39">
        <f t="shared" si="0"/>
        <v>4</v>
      </c>
      <c r="K11" s="39" t="s">
        <v>548</v>
      </c>
      <c r="L11" s="38"/>
    </row>
    <row r="12" spans="1:12" s="8" customFormat="1" ht="20.100000000000001" customHeight="1" x14ac:dyDescent="0.25">
      <c r="A12" s="13" t="s">
        <v>579</v>
      </c>
      <c r="B12" s="14" t="s">
        <v>325</v>
      </c>
      <c r="C12" s="14" t="s">
        <v>227</v>
      </c>
      <c r="D12" s="13" t="s">
        <v>226</v>
      </c>
      <c r="E12" s="13" t="s">
        <v>207</v>
      </c>
      <c r="F12" s="13">
        <v>4</v>
      </c>
      <c r="G12" s="23">
        <v>34.159999999999997</v>
      </c>
      <c r="H12" s="13">
        <v>4</v>
      </c>
      <c r="I12" s="23">
        <v>39.17</v>
      </c>
      <c r="J12" s="39">
        <f t="shared" si="0"/>
        <v>8</v>
      </c>
      <c r="K12" s="39" t="s">
        <v>549</v>
      </c>
      <c r="L12" s="38"/>
    </row>
    <row r="13" spans="1:12" ht="20.100000000000001" customHeight="1" x14ac:dyDescent="0.25">
      <c r="A13" s="13">
        <v>1</v>
      </c>
      <c r="B13" s="14" t="s">
        <v>499</v>
      </c>
      <c r="C13" s="14" t="s">
        <v>500</v>
      </c>
      <c r="D13" s="13" t="s">
        <v>3</v>
      </c>
      <c r="E13" s="13" t="s">
        <v>66</v>
      </c>
      <c r="F13" s="13">
        <v>4</v>
      </c>
      <c r="G13" s="23">
        <v>37.6</v>
      </c>
      <c r="H13" s="13">
        <v>4</v>
      </c>
      <c r="I13" s="23">
        <v>48.32</v>
      </c>
      <c r="J13" s="39">
        <f t="shared" si="0"/>
        <v>8</v>
      </c>
      <c r="K13" s="39" t="s">
        <v>550</v>
      </c>
    </row>
    <row r="14" spans="1:12" ht="20.100000000000001" customHeight="1" x14ac:dyDescent="0.25">
      <c r="A14" s="13">
        <v>7</v>
      </c>
      <c r="B14" s="19" t="s">
        <v>385</v>
      </c>
      <c r="C14" s="19" t="s">
        <v>428</v>
      </c>
      <c r="D14" s="13" t="s">
        <v>3</v>
      </c>
      <c r="E14" s="13" t="s">
        <v>207</v>
      </c>
      <c r="F14" s="13">
        <v>0</v>
      </c>
      <c r="G14" s="23">
        <v>37.659999999999997</v>
      </c>
      <c r="H14" s="13">
        <v>8</v>
      </c>
      <c r="I14" s="23">
        <v>43.56</v>
      </c>
      <c r="J14" s="39">
        <f t="shared" si="0"/>
        <v>8</v>
      </c>
      <c r="K14" s="39" t="s">
        <v>551</v>
      </c>
    </row>
    <row r="15" spans="1:12" ht="20.100000000000001" customHeight="1" x14ac:dyDescent="0.25">
      <c r="A15" s="13">
        <v>2</v>
      </c>
      <c r="B15" s="14" t="s">
        <v>76</v>
      </c>
      <c r="C15" s="14" t="s">
        <v>109</v>
      </c>
      <c r="D15" s="13" t="s">
        <v>3</v>
      </c>
      <c r="E15" s="13" t="s">
        <v>66</v>
      </c>
      <c r="F15" s="13">
        <v>0</v>
      </c>
      <c r="G15" s="23">
        <v>37.119999999999997</v>
      </c>
      <c r="H15" s="13">
        <v>14</v>
      </c>
      <c r="I15" s="23">
        <v>59.66</v>
      </c>
      <c r="J15" s="39">
        <f t="shared" si="0"/>
        <v>14</v>
      </c>
      <c r="K15" s="39" t="s">
        <v>552</v>
      </c>
    </row>
    <row r="16" spans="1:12" ht="20.100000000000001" customHeight="1" x14ac:dyDescent="0.25">
      <c r="A16" s="13">
        <v>9</v>
      </c>
      <c r="B16" s="14" t="s">
        <v>484</v>
      </c>
      <c r="C16" s="15" t="s">
        <v>483</v>
      </c>
      <c r="D16" s="13" t="s">
        <v>3</v>
      </c>
      <c r="E16" s="13" t="s">
        <v>207</v>
      </c>
      <c r="F16" s="13" t="s">
        <v>131</v>
      </c>
      <c r="G16" s="23" t="s">
        <v>131</v>
      </c>
      <c r="H16" s="13" t="s">
        <v>543</v>
      </c>
      <c r="I16" s="23" t="s">
        <v>543</v>
      </c>
      <c r="J16" s="39" t="s">
        <v>543</v>
      </c>
      <c r="K16" s="39" t="s">
        <v>543</v>
      </c>
    </row>
    <row r="17" spans="1:11" x14ac:dyDescent="0.25">
      <c r="A17" s="122" t="s">
        <v>316</v>
      </c>
      <c r="B17" s="122"/>
      <c r="C17" s="122"/>
      <c r="D17" s="122"/>
      <c r="E17" s="122"/>
      <c r="F17" s="122"/>
      <c r="G17" s="122"/>
      <c r="H17" s="122"/>
      <c r="I17" s="122"/>
      <c r="J17" s="122"/>
      <c r="K17" s="122"/>
    </row>
  </sheetData>
  <autoFilter ref="A6:K6" xr:uid="{C144B79A-23E9-45A9-AFEE-EDF5F81CD053}">
    <sortState xmlns:xlrd2="http://schemas.microsoft.com/office/spreadsheetml/2017/richdata2" ref="A7:K16">
      <sortCondition ref="H6"/>
    </sortState>
  </autoFilter>
  <mergeCells count="4">
    <mergeCell ref="A1:I1"/>
    <mergeCell ref="A2:K2"/>
    <mergeCell ref="A3:K3"/>
    <mergeCell ref="A17:K17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20C0DC-16F0-4858-8720-1ED000EB2328}">
  <dimension ref="A1:G137"/>
  <sheetViews>
    <sheetView windowProtection="1" tabSelected="1" workbookViewId="0">
      <selection activeCell="L14" sqref="L14"/>
    </sheetView>
  </sheetViews>
  <sheetFormatPr defaultRowHeight="15" x14ac:dyDescent="0.25"/>
  <cols>
    <col min="1" max="1" width="15.28515625" customWidth="1"/>
    <col min="2" max="2" width="23.28515625" customWidth="1"/>
    <col min="3" max="3" width="33.5703125" customWidth="1"/>
    <col min="4" max="4" width="7.140625" customWidth="1"/>
    <col min="5" max="5" width="7.28515625" customWidth="1"/>
    <col min="6" max="6" width="7.7109375" customWidth="1"/>
    <col min="7" max="7" width="5.7109375" customWidth="1"/>
  </cols>
  <sheetData>
    <row r="1" spans="1:7" ht="46.9" customHeight="1" x14ac:dyDescent="0.25">
      <c r="D1" s="5"/>
      <c r="E1" s="80"/>
      <c r="F1" s="80"/>
      <c r="G1" s="80"/>
    </row>
    <row r="2" spans="1:7" ht="25.5" customHeight="1" x14ac:dyDescent="0.25">
      <c r="D2" s="5"/>
      <c r="E2" s="80"/>
      <c r="F2" s="80"/>
      <c r="G2" s="80"/>
    </row>
    <row r="3" spans="1:7" ht="18.75" x14ac:dyDescent="0.3">
      <c r="A3" s="145" t="s">
        <v>506</v>
      </c>
      <c r="B3" s="145"/>
      <c r="C3" s="145"/>
      <c r="D3" s="145"/>
      <c r="E3" s="145"/>
      <c r="F3" s="145"/>
      <c r="G3" s="145"/>
    </row>
    <row r="4" spans="1:7" ht="12" customHeight="1" x14ac:dyDescent="0.3">
      <c r="A4" s="81"/>
      <c r="B4" s="81"/>
      <c r="C4" s="81"/>
      <c r="D4" s="81"/>
      <c r="E4" s="81"/>
      <c r="F4" s="81"/>
      <c r="G4" s="81"/>
    </row>
    <row r="5" spans="1:7" x14ac:dyDescent="0.25">
      <c r="A5" s="1" t="s">
        <v>287</v>
      </c>
      <c r="B5" s="1" t="s">
        <v>24</v>
      </c>
      <c r="C5" s="1" t="s">
        <v>8</v>
      </c>
      <c r="D5" s="1" t="s">
        <v>485</v>
      </c>
      <c r="E5" s="3" t="s">
        <v>10</v>
      </c>
      <c r="F5" s="3" t="s">
        <v>11</v>
      </c>
      <c r="G5" s="3" t="s">
        <v>12</v>
      </c>
    </row>
    <row r="6" spans="1:7" x14ac:dyDescent="0.25">
      <c r="A6" s="126" t="e" vm="4">
        <v>#VALUE!</v>
      </c>
      <c r="B6" s="14" t="s">
        <v>364</v>
      </c>
      <c r="C6" s="15" t="s">
        <v>306</v>
      </c>
      <c r="D6" s="138" t="s">
        <v>486</v>
      </c>
      <c r="E6" s="13">
        <v>0</v>
      </c>
      <c r="F6" s="146"/>
      <c r="G6" s="149" t="s">
        <v>551</v>
      </c>
    </row>
    <row r="7" spans="1:7" x14ac:dyDescent="0.25">
      <c r="A7" s="127"/>
      <c r="B7" s="14" t="s">
        <v>325</v>
      </c>
      <c r="C7" s="14" t="s">
        <v>227</v>
      </c>
      <c r="D7" s="139"/>
      <c r="E7" s="13">
        <v>0</v>
      </c>
      <c r="F7" s="147"/>
      <c r="G7" s="150"/>
    </row>
    <row r="8" spans="1:7" ht="17.25" customHeight="1" x14ac:dyDescent="0.25">
      <c r="A8" s="127"/>
      <c r="B8" s="14" t="s">
        <v>313</v>
      </c>
      <c r="C8" s="14" t="s">
        <v>314</v>
      </c>
      <c r="D8" s="139"/>
      <c r="E8" s="46">
        <v>1</v>
      </c>
      <c r="F8" s="148"/>
      <c r="G8" s="150"/>
    </row>
    <row r="9" spans="1:7" x14ac:dyDescent="0.25">
      <c r="A9" s="127"/>
      <c r="B9" s="14" t="s">
        <v>62</v>
      </c>
      <c r="C9" s="11" t="s">
        <v>69</v>
      </c>
      <c r="D9" s="135" t="s">
        <v>487</v>
      </c>
      <c r="E9" s="58">
        <v>4</v>
      </c>
      <c r="F9" s="59">
        <v>73.94</v>
      </c>
      <c r="G9" s="150"/>
    </row>
    <row r="10" spans="1:7" x14ac:dyDescent="0.25">
      <c r="A10" s="127"/>
      <c r="B10" s="19" t="s">
        <v>327</v>
      </c>
      <c r="C10" s="18" t="s">
        <v>220</v>
      </c>
      <c r="D10" s="136"/>
      <c r="E10" s="12">
        <v>4</v>
      </c>
      <c r="F10" s="23">
        <v>72.739999999999995</v>
      </c>
      <c r="G10" s="150"/>
    </row>
    <row r="11" spans="1:7" x14ac:dyDescent="0.25">
      <c r="A11" s="127"/>
      <c r="B11" s="14" t="s">
        <v>304</v>
      </c>
      <c r="C11" s="10" t="s">
        <v>297</v>
      </c>
      <c r="D11" s="137"/>
      <c r="E11" s="89">
        <v>0</v>
      </c>
      <c r="F11" s="23">
        <v>60.4</v>
      </c>
      <c r="G11" s="150"/>
    </row>
    <row r="12" spans="1:7" x14ac:dyDescent="0.25">
      <c r="A12" s="127"/>
      <c r="B12" s="14" t="s">
        <v>23</v>
      </c>
      <c r="C12" s="14" t="s">
        <v>95</v>
      </c>
      <c r="D12" s="44" t="s">
        <v>488</v>
      </c>
      <c r="E12" s="82">
        <v>0</v>
      </c>
      <c r="F12" s="45">
        <v>64.34</v>
      </c>
      <c r="G12" s="150"/>
    </row>
    <row r="13" spans="1:7" x14ac:dyDescent="0.25">
      <c r="A13" s="127"/>
      <c r="B13" s="19" t="s">
        <v>89</v>
      </c>
      <c r="C13" s="16" t="s">
        <v>220</v>
      </c>
      <c r="D13" s="135" t="s">
        <v>136</v>
      </c>
      <c r="E13" s="46">
        <v>32</v>
      </c>
      <c r="F13" s="23" t="s">
        <v>125</v>
      </c>
      <c r="G13" s="150"/>
    </row>
    <row r="14" spans="1:7" x14ac:dyDescent="0.25">
      <c r="A14" s="128"/>
      <c r="B14" s="10" t="s">
        <v>462</v>
      </c>
      <c r="C14" s="15" t="s">
        <v>202</v>
      </c>
      <c r="D14" s="137"/>
      <c r="E14" s="13">
        <v>0</v>
      </c>
      <c r="F14" s="23">
        <v>63.36</v>
      </c>
      <c r="G14" s="151"/>
    </row>
    <row r="15" spans="1:7" x14ac:dyDescent="0.25">
      <c r="A15" s="80"/>
      <c r="C15" s="83"/>
      <c r="D15" s="5"/>
      <c r="E15" s="84">
        <f>SUM(E10:E14)</f>
        <v>36</v>
      </c>
      <c r="F15" s="85" t="s">
        <v>543</v>
      </c>
      <c r="G15" s="80"/>
    </row>
    <row r="16" spans="1:7" ht="11.45" customHeight="1" x14ac:dyDescent="0.25">
      <c r="A16" s="80"/>
      <c r="C16" s="83"/>
      <c r="D16" s="5"/>
      <c r="E16" s="84"/>
      <c r="F16" s="85"/>
      <c r="G16" s="80"/>
    </row>
    <row r="17" spans="1:7" x14ac:dyDescent="0.25">
      <c r="A17" s="1" t="s">
        <v>287</v>
      </c>
      <c r="B17" s="1" t="s">
        <v>24</v>
      </c>
      <c r="C17" s="1" t="s">
        <v>8</v>
      </c>
      <c r="D17" s="1" t="s">
        <v>485</v>
      </c>
      <c r="E17" s="3" t="s">
        <v>10</v>
      </c>
      <c r="F17" s="3" t="s">
        <v>11</v>
      </c>
      <c r="G17" s="3" t="s">
        <v>12</v>
      </c>
    </row>
    <row r="18" spans="1:7" x14ac:dyDescent="0.25">
      <c r="A18" s="126" t="e" vm="6">
        <v>#VALUE!</v>
      </c>
      <c r="B18" s="14" t="s">
        <v>526</v>
      </c>
      <c r="C18" s="11" t="s">
        <v>361</v>
      </c>
      <c r="D18" s="138" t="s">
        <v>486</v>
      </c>
      <c r="E18" s="13">
        <v>0</v>
      </c>
      <c r="F18" s="102"/>
      <c r="G18" s="132" t="s">
        <v>549</v>
      </c>
    </row>
    <row r="19" spans="1:7" x14ac:dyDescent="0.25">
      <c r="A19" s="127"/>
      <c r="B19" s="14" t="s">
        <v>539</v>
      </c>
      <c r="C19" s="10" t="s">
        <v>309</v>
      </c>
      <c r="D19" s="139"/>
      <c r="E19" s="12">
        <v>0</v>
      </c>
      <c r="F19" s="103"/>
      <c r="G19" s="133"/>
    </row>
    <row r="20" spans="1:7" x14ac:dyDescent="0.25">
      <c r="A20" s="127"/>
      <c r="B20" s="19" t="s">
        <v>377</v>
      </c>
      <c r="C20" s="18" t="s">
        <v>279</v>
      </c>
      <c r="D20" s="139"/>
      <c r="E20" s="46">
        <v>8</v>
      </c>
      <c r="F20" s="103"/>
      <c r="G20" s="133"/>
    </row>
    <row r="21" spans="1:7" x14ac:dyDescent="0.25">
      <c r="A21" s="127"/>
      <c r="B21" s="14" t="s">
        <v>321</v>
      </c>
      <c r="C21" s="14" t="s">
        <v>215</v>
      </c>
      <c r="D21" s="144" t="s">
        <v>487</v>
      </c>
      <c r="E21" s="13">
        <v>4</v>
      </c>
      <c r="F21" s="23">
        <v>69.290000000000006</v>
      </c>
      <c r="G21" s="133"/>
    </row>
    <row r="22" spans="1:7" x14ac:dyDescent="0.25">
      <c r="A22" s="127"/>
      <c r="B22" s="14" t="s">
        <v>351</v>
      </c>
      <c r="C22" s="10" t="s">
        <v>210</v>
      </c>
      <c r="D22" s="144"/>
      <c r="E22" s="13">
        <v>6</v>
      </c>
      <c r="F22" s="12">
        <v>75.36</v>
      </c>
      <c r="G22" s="133"/>
    </row>
    <row r="23" spans="1:7" x14ac:dyDescent="0.25">
      <c r="A23" s="127"/>
      <c r="B23" s="19" t="s">
        <v>396</v>
      </c>
      <c r="C23" s="18" t="s">
        <v>467</v>
      </c>
      <c r="D23" s="144"/>
      <c r="E23" s="46">
        <v>10</v>
      </c>
      <c r="F23" s="59">
        <v>79.16</v>
      </c>
      <c r="G23" s="133"/>
    </row>
    <row r="24" spans="1:7" x14ac:dyDescent="0.25">
      <c r="A24" s="127"/>
      <c r="B24" s="14" t="s">
        <v>394</v>
      </c>
      <c r="C24" s="10" t="s">
        <v>193</v>
      </c>
      <c r="D24" s="44" t="s">
        <v>488</v>
      </c>
      <c r="E24" s="13">
        <v>4</v>
      </c>
      <c r="F24" s="45">
        <v>73.849999999999994</v>
      </c>
      <c r="G24" s="133"/>
    </row>
    <row r="25" spans="1:7" x14ac:dyDescent="0.25">
      <c r="A25" s="127"/>
      <c r="B25" s="14" t="s">
        <v>33</v>
      </c>
      <c r="C25" s="10" t="s">
        <v>242</v>
      </c>
      <c r="D25" s="135" t="s">
        <v>136</v>
      </c>
      <c r="E25" s="13">
        <v>5</v>
      </c>
      <c r="F25" s="23">
        <v>78.260000000000005</v>
      </c>
      <c r="G25" s="133"/>
    </row>
    <row r="26" spans="1:7" x14ac:dyDescent="0.25">
      <c r="A26" s="128"/>
      <c r="B26" s="14" t="s">
        <v>494</v>
      </c>
      <c r="C26" s="10" t="s">
        <v>219</v>
      </c>
      <c r="D26" s="137"/>
      <c r="E26" s="13">
        <v>12</v>
      </c>
      <c r="F26" s="23">
        <v>85.92</v>
      </c>
      <c r="G26" s="134"/>
    </row>
    <row r="27" spans="1:7" x14ac:dyDescent="0.25">
      <c r="A27" s="80"/>
      <c r="C27" s="83"/>
      <c r="D27" s="5"/>
      <c r="E27" s="84">
        <f>+E26+E25+E24+E22+E21</f>
        <v>31</v>
      </c>
      <c r="F27" s="85">
        <f>F22+F26+F25+F24+F21</f>
        <v>382.68</v>
      </c>
      <c r="G27" s="80"/>
    </row>
    <row r="28" spans="1:7" ht="9.6" customHeight="1" x14ac:dyDescent="0.25">
      <c r="A28" s="80"/>
      <c r="C28" s="83"/>
      <c r="D28" s="5"/>
      <c r="E28" s="5"/>
      <c r="F28" s="85"/>
      <c r="G28" s="80"/>
    </row>
    <row r="29" spans="1:7" x14ac:dyDescent="0.25">
      <c r="A29" s="1" t="s">
        <v>287</v>
      </c>
      <c r="B29" s="1" t="s">
        <v>24</v>
      </c>
      <c r="C29" s="1" t="s">
        <v>8</v>
      </c>
      <c r="D29" s="1" t="s">
        <v>485</v>
      </c>
      <c r="E29" s="3" t="s">
        <v>10</v>
      </c>
      <c r="F29" s="3" t="s">
        <v>11</v>
      </c>
      <c r="G29" s="3" t="s">
        <v>12</v>
      </c>
    </row>
    <row r="30" spans="1:7" x14ac:dyDescent="0.25">
      <c r="A30" s="126" t="e" vm="1">
        <v>#VALUE!</v>
      </c>
      <c r="B30" s="14" t="s">
        <v>315</v>
      </c>
      <c r="C30" s="10" t="s">
        <v>458</v>
      </c>
      <c r="D30" s="138" t="s">
        <v>486</v>
      </c>
      <c r="E30" s="13">
        <v>8</v>
      </c>
      <c r="F30" s="102"/>
      <c r="G30" s="132" t="s">
        <v>548</v>
      </c>
    </row>
    <row r="31" spans="1:7" x14ac:dyDescent="0.25">
      <c r="A31" s="127"/>
      <c r="B31" s="14" t="s">
        <v>407</v>
      </c>
      <c r="C31" s="10" t="s">
        <v>437</v>
      </c>
      <c r="D31" s="139"/>
      <c r="E31" s="58">
        <v>18</v>
      </c>
      <c r="F31" s="103"/>
      <c r="G31" s="133"/>
    </row>
    <row r="32" spans="1:7" x14ac:dyDescent="0.25">
      <c r="A32" s="127"/>
      <c r="B32" s="19" t="s">
        <v>47</v>
      </c>
      <c r="C32" s="17" t="s">
        <v>80</v>
      </c>
      <c r="D32" s="139"/>
      <c r="E32" s="12">
        <v>4</v>
      </c>
      <c r="F32" s="103"/>
      <c r="G32" s="133"/>
    </row>
    <row r="33" spans="1:7" x14ac:dyDescent="0.25">
      <c r="A33" s="127"/>
      <c r="B33" s="18" t="s">
        <v>228</v>
      </c>
      <c r="C33" s="11" t="s">
        <v>480</v>
      </c>
      <c r="D33" s="135" t="s">
        <v>487</v>
      </c>
      <c r="E33" s="13">
        <v>0</v>
      </c>
      <c r="F33" s="23">
        <v>70.08</v>
      </c>
      <c r="G33" s="133"/>
    </row>
    <row r="34" spans="1:7" x14ac:dyDescent="0.25">
      <c r="A34" s="127"/>
      <c r="B34" s="15" t="s">
        <v>107</v>
      </c>
      <c r="C34" s="10" t="s">
        <v>106</v>
      </c>
      <c r="D34" s="136"/>
      <c r="E34" s="13">
        <v>0</v>
      </c>
      <c r="F34" s="23">
        <v>66.959999999999994</v>
      </c>
      <c r="G34" s="133"/>
    </row>
    <row r="35" spans="1:7" ht="21" x14ac:dyDescent="0.25">
      <c r="A35" s="127"/>
      <c r="B35" s="19" t="s">
        <v>118</v>
      </c>
      <c r="C35" s="16" t="s">
        <v>397</v>
      </c>
      <c r="D35" s="136"/>
      <c r="E35" s="46">
        <v>4</v>
      </c>
      <c r="F35" s="59">
        <v>57.05</v>
      </c>
      <c r="G35" s="133"/>
    </row>
    <row r="36" spans="1:7" x14ac:dyDescent="0.25">
      <c r="A36" s="127"/>
      <c r="B36" s="107" t="s">
        <v>307</v>
      </c>
      <c r="C36" s="14" t="s">
        <v>217</v>
      </c>
      <c r="D36" s="44" t="s">
        <v>488</v>
      </c>
      <c r="E36" s="39">
        <v>4</v>
      </c>
      <c r="F36" s="23">
        <v>74.739999999999995</v>
      </c>
      <c r="G36" s="133"/>
    </row>
    <row r="37" spans="1:7" x14ac:dyDescent="0.25">
      <c r="A37" s="127"/>
      <c r="B37" s="14" t="s">
        <v>254</v>
      </c>
      <c r="C37" s="10" t="s">
        <v>255</v>
      </c>
      <c r="D37" s="135" t="s">
        <v>136</v>
      </c>
      <c r="E37" s="12">
        <v>10</v>
      </c>
      <c r="F37" s="23">
        <v>79.569999999999993</v>
      </c>
      <c r="G37" s="133"/>
    </row>
    <row r="38" spans="1:7" x14ac:dyDescent="0.25">
      <c r="A38" s="128"/>
      <c r="B38" s="14" t="s">
        <v>326</v>
      </c>
      <c r="C38" s="10" t="s">
        <v>264</v>
      </c>
      <c r="D38" s="137"/>
      <c r="E38" s="12">
        <v>0</v>
      </c>
      <c r="F38" s="23">
        <v>72.209999999999994</v>
      </c>
      <c r="G38" s="134"/>
    </row>
    <row r="39" spans="1:7" x14ac:dyDescent="0.25">
      <c r="A39" s="80"/>
      <c r="C39" s="83"/>
      <c r="D39" s="5"/>
      <c r="E39" s="84">
        <f>E30+E38+E37+E36+E32</f>
        <v>26</v>
      </c>
      <c r="F39" s="85">
        <f>F38+F37+F36+F34+F33</f>
        <v>363.55999999999995</v>
      </c>
      <c r="G39" s="80"/>
    </row>
    <row r="40" spans="1:7" ht="9" customHeight="1" x14ac:dyDescent="0.25">
      <c r="A40" s="80"/>
      <c r="C40" s="83"/>
      <c r="D40" s="5"/>
      <c r="E40" s="5"/>
      <c r="F40" s="85"/>
      <c r="G40" s="80"/>
    </row>
    <row r="41" spans="1:7" x14ac:dyDescent="0.25">
      <c r="A41" s="1" t="s">
        <v>287</v>
      </c>
      <c r="B41" s="1" t="s">
        <v>24</v>
      </c>
      <c r="C41" s="1" t="s">
        <v>8</v>
      </c>
      <c r="D41" s="1" t="s">
        <v>485</v>
      </c>
      <c r="E41" s="3" t="s">
        <v>10</v>
      </c>
      <c r="F41" s="3" t="s">
        <v>11</v>
      </c>
      <c r="G41" s="3" t="s">
        <v>12</v>
      </c>
    </row>
    <row r="42" spans="1:7" x14ac:dyDescent="0.25">
      <c r="A42" s="126" t="e" vm="3">
        <v>#VALUE!</v>
      </c>
      <c r="B42" s="14" t="s">
        <v>317</v>
      </c>
      <c r="C42" s="10" t="s">
        <v>258</v>
      </c>
      <c r="D42" s="138" t="s">
        <v>486</v>
      </c>
      <c r="E42" s="12">
        <v>3</v>
      </c>
      <c r="F42" s="102"/>
      <c r="G42" s="132" t="s">
        <v>546</v>
      </c>
    </row>
    <row r="43" spans="1:7" x14ac:dyDescent="0.25">
      <c r="A43" s="127"/>
      <c r="B43" s="19" t="s">
        <v>113</v>
      </c>
      <c r="C43" s="16" t="s">
        <v>241</v>
      </c>
      <c r="D43" s="139"/>
      <c r="E43" s="46">
        <v>4</v>
      </c>
      <c r="F43" s="103"/>
      <c r="G43" s="133"/>
    </row>
    <row r="44" spans="1:7" x14ac:dyDescent="0.25">
      <c r="A44" s="127"/>
      <c r="B44" s="14" t="s">
        <v>473</v>
      </c>
      <c r="C44" s="10" t="s">
        <v>472</v>
      </c>
      <c r="D44" s="140"/>
      <c r="E44" s="13">
        <v>0</v>
      </c>
      <c r="F44" s="104"/>
      <c r="G44" s="133"/>
    </row>
    <row r="45" spans="1:7" x14ac:dyDescent="0.25">
      <c r="A45" s="127"/>
      <c r="B45" s="14" t="s">
        <v>403</v>
      </c>
      <c r="C45" s="10" t="s">
        <v>163</v>
      </c>
      <c r="D45" s="135" t="s">
        <v>487</v>
      </c>
      <c r="E45" s="13">
        <v>0</v>
      </c>
      <c r="F45" s="23">
        <v>71.010000000000005</v>
      </c>
      <c r="G45" s="133"/>
    </row>
    <row r="46" spans="1:7" x14ac:dyDescent="0.25">
      <c r="A46" s="127"/>
      <c r="B46" s="18" t="s">
        <v>479</v>
      </c>
      <c r="C46" s="11" t="s">
        <v>371</v>
      </c>
      <c r="D46" s="136"/>
      <c r="E46" s="46" t="s">
        <v>124</v>
      </c>
      <c r="F46" s="59" t="s">
        <v>125</v>
      </c>
      <c r="G46" s="133"/>
    </row>
    <row r="47" spans="1:7" x14ac:dyDescent="0.25">
      <c r="A47" s="127"/>
      <c r="B47" s="14" t="s">
        <v>294</v>
      </c>
      <c r="C47" s="11" t="s">
        <v>295</v>
      </c>
      <c r="D47" s="136"/>
      <c r="E47" s="13">
        <v>1</v>
      </c>
      <c r="F47" s="23">
        <v>74.3</v>
      </c>
      <c r="G47" s="133"/>
    </row>
    <row r="48" spans="1:7" x14ac:dyDescent="0.25">
      <c r="A48" s="127"/>
      <c r="B48" s="14" t="s">
        <v>426</v>
      </c>
      <c r="C48" s="14" t="s">
        <v>324</v>
      </c>
      <c r="D48" s="44" t="s">
        <v>488</v>
      </c>
      <c r="E48" s="39">
        <v>4</v>
      </c>
      <c r="F48" s="45">
        <v>64.16</v>
      </c>
      <c r="G48" s="133"/>
    </row>
    <row r="49" spans="1:7" x14ac:dyDescent="0.25">
      <c r="A49" s="127"/>
      <c r="B49" s="16" t="s">
        <v>247</v>
      </c>
      <c r="C49" s="10" t="s">
        <v>163</v>
      </c>
      <c r="D49" s="135" t="s">
        <v>136</v>
      </c>
      <c r="E49" s="12">
        <v>0</v>
      </c>
      <c r="F49" s="23">
        <v>70.17</v>
      </c>
      <c r="G49" s="133"/>
    </row>
    <row r="50" spans="1:7" x14ac:dyDescent="0.25">
      <c r="A50" s="128"/>
      <c r="B50" s="10" t="s">
        <v>22</v>
      </c>
      <c r="C50" s="14" t="s">
        <v>19</v>
      </c>
      <c r="D50" s="137"/>
      <c r="E50" s="13">
        <v>0</v>
      </c>
      <c r="F50" s="23">
        <v>73.3</v>
      </c>
      <c r="G50" s="134"/>
    </row>
    <row r="51" spans="1:7" x14ac:dyDescent="0.25">
      <c r="A51" s="80"/>
      <c r="C51" s="83"/>
      <c r="D51" s="5"/>
      <c r="E51" s="84">
        <f>E50+E49+E48+E47+E42</f>
        <v>8</v>
      </c>
      <c r="F51" s="105">
        <f>SUM(F45:F50)</f>
        <v>352.94</v>
      </c>
      <c r="G51" s="80"/>
    </row>
    <row r="52" spans="1:7" x14ac:dyDescent="0.25">
      <c r="A52" s="80"/>
      <c r="C52" s="83"/>
      <c r="D52" s="5"/>
      <c r="E52" s="84"/>
      <c r="F52" s="85"/>
      <c r="G52" s="80"/>
    </row>
    <row r="53" spans="1:7" x14ac:dyDescent="0.25">
      <c r="A53" s="80"/>
      <c r="C53" s="83"/>
      <c r="D53" s="5"/>
      <c r="E53" s="84"/>
      <c r="F53" s="85"/>
      <c r="G53" s="80"/>
    </row>
    <row r="54" spans="1:7" x14ac:dyDescent="0.25">
      <c r="A54" s="1" t="s">
        <v>287</v>
      </c>
      <c r="B54" s="90" t="s">
        <v>24</v>
      </c>
      <c r="C54" s="90" t="s">
        <v>8</v>
      </c>
      <c r="D54" s="1" t="s">
        <v>485</v>
      </c>
      <c r="E54" s="3" t="s">
        <v>10</v>
      </c>
      <c r="F54" s="3" t="s">
        <v>11</v>
      </c>
      <c r="G54" s="3" t="s">
        <v>12</v>
      </c>
    </row>
    <row r="55" spans="1:7" x14ac:dyDescent="0.25">
      <c r="A55" s="126" t="e" vm="8">
        <v>#VALUE!</v>
      </c>
      <c r="B55" s="19" t="s">
        <v>423</v>
      </c>
      <c r="C55" s="16" t="s">
        <v>422</v>
      </c>
      <c r="D55" s="138" t="s">
        <v>486</v>
      </c>
      <c r="E55" s="46">
        <v>4</v>
      </c>
      <c r="F55" s="102"/>
      <c r="G55" s="132" t="s">
        <v>550</v>
      </c>
    </row>
    <row r="56" spans="1:7" x14ac:dyDescent="0.25">
      <c r="A56" s="127"/>
      <c r="B56" s="14" t="s">
        <v>439</v>
      </c>
      <c r="C56" s="10" t="s">
        <v>438</v>
      </c>
      <c r="D56" s="139"/>
      <c r="E56" s="13">
        <v>4</v>
      </c>
      <c r="F56" s="103"/>
      <c r="G56" s="133"/>
    </row>
    <row r="57" spans="1:7" x14ac:dyDescent="0.25">
      <c r="A57" s="127"/>
      <c r="B57" s="14" t="s">
        <v>521</v>
      </c>
      <c r="C57" s="10" t="s">
        <v>522</v>
      </c>
      <c r="D57" s="139"/>
      <c r="E57" s="13">
        <v>0</v>
      </c>
      <c r="F57" s="103"/>
      <c r="G57" s="133"/>
    </row>
    <row r="58" spans="1:7" x14ac:dyDescent="0.25">
      <c r="A58" s="127"/>
      <c r="B58" s="14" t="s">
        <v>445</v>
      </c>
      <c r="C58" s="10" t="s">
        <v>443</v>
      </c>
      <c r="D58" s="135" t="s">
        <v>487</v>
      </c>
      <c r="E58" s="13">
        <v>8</v>
      </c>
      <c r="F58" s="23">
        <v>71.400000000000006</v>
      </c>
      <c r="G58" s="133"/>
    </row>
    <row r="59" spans="1:7" x14ac:dyDescent="0.25">
      <c r="A59" s="127"/>
      <c r="B59" s="14" t="s">
        <v>230</v>
      </c>
      <c r="C59" s="10" t="s">
        <v>346</v>
      </c>
      <c r="D59" s="136"/>
      <c r="E59" s="13">
        <v>4</v>
      </c>
      <c r="F59" s="23">
        <v>72.62</v>
      </c>
      <c r="G59" s="133"/>
    </row>
    <row r="60" spans="1:7" x14ac:dyDescent="0.25">
      <c r="A60" s="127"/>
      <c r="B60" s="14" t="s">
        <v>427</v>
      </c>
      <c r="C60" s="10" t="s">
        <v>275</v>
      </c>
      <c r="D60" s="44" t="s">
        <v>488</v>
      </c>
      <c r="E60" s="82">
        <v>4</v>
      </c>
      <c r="F60" s="45">
        <v>73.78</v>
      </c>
      <c r="G60" s="133"/>
    </row>
    <row r="61" spans="1:7" x14ac:dyDescent="0.25">
      <c r="A61" s="127"/>
      <c r="B61" s="67" t="s">
        <v>180</v>
      </c>
      <c r="C61" s="14" t="s">
        <v>181</v>
      </c>
      <c r="D61" s="135" t="s">
        <v>136</v>
      </c>
      <c r="E61" s="13">
        <v>4</v>
      </c>
      <c r="F61" s="23">
        <v>81.11</v>
      </c>
      <c r="G61" s="133"/>
    </row>
    <row r="62" spans="1:7" x14ac:dyDescent="0.25">
      <c r="A62" s="128"/>
      <c r="B62" s="14" t="s">
        <v>442</v>
      </c>
      <c r="C62" s="10" t="s">
        <v>501</v>
      </c>
      <c r="D62" s="137"/>
      <c r="E62" s="13">
        <v>8</v>
      </c>
      <c r="F62" s="23">
        <v>85.77</v>
      </c>
      <c r="G62" s="134"/>
    </row>
    <row r="63" spans="1:7" x14ac:dyDescent="0.25">
      <c r="A63" s="80"/>
      <c r="C63" s="83"/>
      <c r="D63" s="5"/>
      <c r="E63" s="84">
        <f>SUM(E56:E62)</f>
        <v>32</v>
      </c>
      <c r="F63" s="85">
        <f>SUM(F58:F62)</f>
        <v>384.68</v>
      </c>
      <c r="G63" s="80"/>
    </row>
    <row r="64" spans="1:7" x14ac:dyDescent="0.25">
      <c r="A64" s="80"/>
      <c r="C64" s="83"/>
      <c r="D64" s="5"/>
      <c r="E64" s="5"/>
      <c r="F64" s="85"/>
      <c r="G64" s="80"/>
    </row>
    <row r="65" spans="1:7" x14ac:dyDescent="0.25">
      <c r="A65" s="1" t="s">
        <v>287</v>
      </c>
      <c r="B65" s="1" t="s">
        <v>24</v>
      </c>
      <c r="C65" s="1" t="s">
        <v>8</v>
      </c>
      <c r="D65" s="1" t="s">
        <v>485</v>
      </c>
      <c r="E65" s="3" t="s">
        <v>10</v>
      </c>
      <c r="F65" s="3" t="s">
        <v>11</v>
      </c>
      <c r="G65" s="3" t="s">
        <v>12</v>
      </c>
    </row>
    <row r="66" spans="1:7" x14ac:dyDescent="0.25">
      <c r="A66" s="126" t="e" vm="2">
        <v>#VALUE!</v>
      </c>
      <c r="B66" s="10" t="s">
        <v>312</v>
      </c>
      <c r="C66" s="14" t="s">
        <v>311</v>
      </c>
      <c r="D66" s="138" t="s">
        <v>486</v>
      </c>
      <c r="E66" s="13">
        <v>0</v>
      </c>
      <c r="F66" s="102"/>
      <c r="G66" s="132" t="s">
        <v>544</v>
      </c>
    </row>
    <row r="67" spans="1:7" x14ac:dyDescent="0.25">
      <c r="A67" s="127"/>
      <c r="B67" s="14" t="s">
        <v>29</v>
      </c>
      <c r="C67" s="10" t="s">
        <v>236</v>
      </c>
      <c r="D67" s="139"/>
      <c r="E67" s="13">
        <v>0</v>
      </c>
      <c r="F67" s="103"/>
      <c r="G67" s="133"/>
    </row>
    <row r="68" spans="1:7" x14ac:dyDescent="0.25">
      <c r="A68" s="127"/>
      <c r="B68" s="14" t="s">
        <v>323</v>
      </c>
      <c r="C68" s="10" t="s">
        <v>82</v>
      </c>
      <c r="D68" s="139"/>
      <c r="E68" s="46">
        <v>3</v>
      </c>
      <c r="F68" s="103"/>
      <c r="G68" s="133"/>
    </row>
    <row r="69" spans="1:7" x14ac:dyDescent="0.25">
      <c r="A69" s="127"/>
      <c r="B69" s="14" t="s">
        <v>41</v>
      </c>
      <c r="C69" s="11" t="s">
        <v>250</v>
      </c>
      <c r="D69" s="135" t="s">
        <v>487</v>
      </c>
      <c r="E69" s="12">
        <v>0</v>
      </c>
      <c r="F69" s="12">
        <v>55.57</v>
      </c>
      <c r="G69" s="133"/>
    </row>
    <row r="70" spans="1:7" x14ac:dyDescent="0.25">
      <c r="A70" s="127"/>
      <c r="B70" s="10" t="s">
        <v>305</v>
      </c>
      <c r="C70" s="10" t="s">
        <v>46</v>
      </c>
      <c r="D70" s="136"/>
      <c r="E70" s="46">
        <v>4</v>
      </c>
      <c r="F70" s="59">
        <v>67.790000000000006</v>
      </c>
      <c r="G70" s="133"/>
    </row>
    <row r="71" spans="1:7" x14ac:dyDescent="0.25">
      <c r="A71" s="127"/>
      <c r="B71" s="10" t="s">
        <v>91</v>
      </c>
      <c r="C71" s="11" t="s">
        <v>70</v>
      </c>
      <c r="D71" s="136"/>
      <c r="E71" s="12">
        <v>0</v>
      </c>
      <c r="F71" s="23">
        <v>66.569999999999993</v>
      </c>
      <c r="G71" s="133"/>
    </row>
    <row r="72" spans="1:7" x14ac:dyDescent="0.25">
      <c r="A72" s="127"/>
      <c r="B72" s="14" t="s">
        <v>71</v>
      </c>
      <c r="C72" s="10" t="s">
        <v>68</v>
      </c>
      <c r="D72" s="44" t="s">
        <v>488</v>
      </c>
      <c r="E72" s="82">
        <v>0</v>
      </c>
      <c r="F72" s="98">
        <v>73.900000000000006</v>
      </c>
      <c r="G72" s="133"/>
    </row>
    <row r="73" spans="1:7" x14ac:dyDescent="0.25">
      <c r="A73" s="127"/>
      <c r="B73" s="10" t="s">
        <v>61</v>
      </c>
      <c r="C73" s="15" t="s">
        <v>70</v>
      </c>
      <c r="D73" s="135" t="s">
        <v>136</v>
      </c>
      <c r="E73" s="13">
        <v>4</v>
      </c>
      <c r="F73" s="51">
        <v>70.23</v>
      </c>
      <c r="G73" s="133"/>
    </row>
    <row r="74" spans="1:7" x14ac:dyDescent="0.25">
      <c r="A74" s="128"/>
      <c r="B74" s="10" t="s">
        <v>269</v>
      </c>
      <c r="C74" s="15" t="s">
        <v>30</v>
      </c>
      <c r="D74" s="137"/>
      <c r="E74" s="13">
        <v>0</v>
      </c>
      <c r="F74" s="51">
        <v>65.900000000000006</v>
      </c>
      <c r="G74" s="134"/>
    </row>
    <row r="75" spans="1:7" x14ac:dyDescent="0.25">
      <c r="A75" s="80"/>
      <c r="C75" s="83"/>
      <c r="D75" s="5"/>
      <c r="E75" s="84">
        <f>SUM(E71:E74)</f>
        <v>4</v>
      </c>
      <c r="F75" s="106">
        <f>F74+F73+F72+F71+F69</f>
        <v>332.17</v>
      </c>
      <c r="G75" s="80"/>
    </row>
    <row r="76" spans="1:7" x14ac:dyDescent="0.25">
      <c r="A76" s="80"/>
      <c r="C76" s="83"/>
      <c r="D76" s="5"/>
      <c r="E76" s="5"/>
      <c r="F76" s="85"/>
      <c r="G76" s="80"/>
    </row>
    <row r="77" spans="1:7" x14ac:dyDescent="0.25">
      <c r="A77" s="1" t="s">
        <v>287</v>
      </c>
      <c r="B77" s="1" t="s">
        <v>24</v>
      </c>
      <c r="C77" s="1" t="s">
        <v>8</v>
      </c>
      <c r="D77" s="1" t="s">
        <v>485</v>
      </c>
      <c r="E77" s="3" t="s">
        <v>10</v>
      </c>
      <c r="F77" s="3" t="s">
        <v>11</v>
      </c>
      <c r="G77" s="3" t="s">
        <v>12</v>
      </c>
    </row>
    <row r="78" spans="1:7" x14ac:dyDescent="0.25">
      <c r="A78" s="127" t="e" vm="5">
        <v>#VALUE!</v>
      </c>
      <c r="B78" s="14" t="s">
        <v>456</v>
      </c>
      <c r="C78" s="10" t="s">
        <v>455</v>
      </c>
      <c r="D78" s="139" t="s">
        <v>486</v>
      </c>
      <c r="E78" s="13">
        <v>0</v>
      </c>
      <c r="F78" s="103"/>
      <c r="G78" s="133" t="s">
        <v>547</v>
      </c>
    </row>
    <row r="79" spans="1:7" x14ac:dyDescent="0.25">
      <c r="A79" s="127"/>
      <c r="B79" s="10" t="s">
        <v>334</v>
      </c>
      <c r="C79" s="10" t="s">
        <v>333</v>
      </c>
      <c r="D79" s="139"/>
      <c r="E79" s="46">
        <v>12</v>
      </c>
      <c r="F79" s="104"/>
      <c r="G79" s="133"/>
    </row>
    <row r="80" spans="1:7" x14ac:dyDescent="0.25">
      <c r="A80" s="127"/>
      <c r="B80" s="14" t="s">
        <v>367</v>
      </c>
      <c r="C80" s="14" t="s">
        <v>368</v>
      </c>
      <c r="D80" s="140"/>
      <c r="E80" s="13">
        <v>4</v>
      </c>
      <c r="F80" s="104"/>
      <c r="G80" s="133"/>
    </row>
    <row r="81" spans="1:7" x14ac:dyDescent="0.25">
      <c r="A81" s="127"/>
      <c r="B81" s="14" t="s">
        <v>76</v>
      </c>
      <c r="C81" s="14" t="s">
        <v>109</v>
      </c>
      <c r="D81" s="135" t="s">
        <v>487</v>
      </c>
      <c r="E81" s="13">
        <v>0</v>
      </c>
      <c r="F81" s="23">
        <v>70.48</v>
      </c>
      <c r="G81" s="133"/>
    </row>
    <row r="82" spans="1:7" x14ac:dyDescent="0.25">
      <c r="A82" s="127"/>
      <c r="B82" s="14" t="s">
        <v>78</v>
      </c>
      <c r="C82" s="14" t="s">
        <v>523</v>
      </c>
      <c r="D82" s="136"/>
      <c r="E82" s="13">
        <v>0</v>
      </c>
      <c r="F82" s="23">
        <v>67.89</v>
      </c>
      <c r="G82" s="133"/>
    </row>
    <row r="83" spans="1:7" x14ac:dyDescent="0.25">
      <c r="A83" s="127"/>
      <c r="B83" s="18" t="s">
        <v>418</v>
      </c>
      <c r="C83" s="15" t="s">
        <v>160</v>
      </c>
      <c r="D83" s="44" t="s">
        <v>488</v>
      </c>
      <c r="E83" s="82">
        <v>0</v>
      </c>
      <c r="F83" s="45">
        <v>72.709999999999994</v>
      </c>
      <c r="G83" s="133"/>
    </row>
    <row r="84" spans="1:7" x14ac:dyDescent="0.25">
      <c r="A84" s="127"/>
      <c r="B84" s="14" t="s">
        <v>477</v>
      </c>
      <c r="C84" s="18" t="s">
        <v>185</v>
      </c>
      <c r="D84" s="135" t="s">
        <v>136</v>
      </c>
      <c r="E84" s="12">
        <v>8</v>
      </c>
      <c r="F84" s="23">
        <v>85.45</v>
      </c>
      <c r="G84" s="133"/>
    </row>
    <row r="85" spans="1:7" x14ac:dyDescent="0.25">
      <c r="A85" s="128"/>
      <c r="B85" s="10" t="s">
        <v>271</v>
      </c>
      <c r="C85" s="14" t="s">
        <v>272</v>
      </c>
      <c r="D85" s="137"/>
      <c r="E85" s="13">
        <v>4</v>
      </c>
      <c r="F85" s="23">
        <v>72.680000000000007</v>
      </c>
      <c r="G85" s="134"/>
    </row>
    <row r="86" spans="1:7" x14ac:dyDescent="0.25">
      <c r="A86" s="80"/>
      <c r="C86" s="83"/>
      <c r="D86" s="5"/>
      <c r="E86" s="84">
        <f>SUM(E80:E85)</f>
        <v>16</v>
      </c>
      <c r="F86" s="85">
        <f>SUM(F81:F85)</f>
        <v>369.21</v>
      </c>
      <c r="G86" s="80"/>
    </row>
    <row r="87" spans="1:7" x14ac:dyDescent="0.25">
      <c r="A87" s="80"/>
      <c r="C87" s="83"/>
      <c r="D87" s="5"/>
      <c r="E87" s="5"/>
      <c r="F87" s="85"/>
      <c r="G87" s="80"/>
    </row>
    <row r="88" spans="1:7" x14ac:dyDescent="0.25">
      <c r="A88" s="80"/>
      <c r="C88" s="83"/>
      <c r="D88" s="5"/>
      <c r="E88" s="5"/>
      <c r="F88" s="85"/>
      <c r="G88" s="80"/>
    </row>
    <row r="89" spans="1:7" x14ac:dyDescent="0.25">
      <c r="A89" s="1" t="s">
        <v>287</v>
      </c>
      <c r="B89" s="90" t="s">
        <v>24</v>
      </c>
      <c r="C89" s="90" t="s">
        <v>8</v>
      </c>
      <c r="D89" s="1" t="s">
        <v>485</v>
      </c>
      <c r="E89" s="3" t="s">
        <v>10</v>
      </c>
      <c r="F89" s="3" t="s">
        <v>11</v>
      </c>
      <c r="G89" s="3" t="s">
        <v>12</v>
      </c>
    </row>
    <row r="90" spans="1:7" ht="21" x14ac:dyDescent="0.25">
      <c r="A90" s="126" t="e" vm="7">
        <v>#VALUE!</v>
      </c>
      <c r="B90" s="19" t="s">
        <v>496</v>
      </c>
      <c r="C90" s="16" t="s">
        <v>243</v>
      </c>
      <c r="D90" s="138" t="s">
        <v>486</v>
      </c>
      <c r="E90" s="46">
        <v>4</v>
      </c>
      <c r="F90" s="141"/>
      <c r="G90" s="132" t="s">
        <v>545</v>
      </c>
    </row>
    <row r="91" spans="1:7" ht="21" x14ac:dyDescent="0.25">
      <c r="A91" s="127"/>
      <c r="B91" s="19" t="s">
        <v>385</v>
      </c>
      <c r="C91" s="17" t="s">
        <v>428</v>
      </c>
      <c r="D91" s="139"/>
      <c r="E91" s="13">
        <v>0</v>
      </c>
      <c r="F91" s="142"/>
      <c r="G91" s="133"/>
    </row>
    <row r="92" spans="1:7" x14ac:dyDescent="0.25">
      <c r="A92" s="127"/>
      <c r="B92" s="14" t="s">
        <v>60</v>
      </c>
      <c r="C92" s="14" t="s">
        <v>240</v>
      </c>
      <c r="D92" s="140"/>
      <c r="E92" s="13">
        <v>0</v>
      </c>
      <c r="F92" s="143"/>
      <c r="G92" s="133"/>
    </row>
    <row r="93" spans="1:7" x14ac:dyDescent="0.25">
      <c r="A93" s="127"/>
      <c r="B93" s="14" t="s">
        <v>209</v>
      </c>
      <c r="C93" s="15" t="s">
        <v>208</v>
      </c>
      <c r="D93" s="135" t="s">
        <v>487</v>
      </c>
      <c r="E93" s="46">
        <v>0</v>
      </c>
      <c r="F93" s="59">
        <v>68.989999999999995</v>
      </c>
      <c r="G93" s="133"/>
    </row>
    <row r="94" spans="1:7" x14ac:dyDescent="0.25">
      <c r="A94" s="127"/>
      <c r="B94" s="14" t="s">
        <v>484</v>
      </c>
      <c r="C94" s="15" t="s">
        <v>483</v>
      </c>
      <c r="D94" s="136"/>
      <c r="E94" s="13">
        <v>0</v>
      </c>
      <c r="F94" s="97">
        <v>68.739999999999995</v>
      </c>
      <c r="G94" s="133"/>
    </row>
    <row r="95" spans="1:7" x14ac:dyDescent="0.25">
      <c r="A95" s="127"/>
      <c r="B95" s="14" t="s">
        <v>32</v>
      </c>
      <c r="C95" s="14" t="s">
        <v>293</v>
      </c>
      <c r="D95" s="136"/>
      <c r="E95" s="13">
        <v>0</v>
      </c>
      <c r="F95" s="23">
        <v>56.59</v>
      </c>
      <c r="G95" s="133"/>
    </row>
    <row r="96" spans="1:7" x14ac:dyDescent="0.25">
      <c r="A96" s="127"/>
      <c r="B96" s="14" t="s">
        <v>164</v>
      </c>
      <c r="C96" s="15" t="s">
        <v>165</v>
      </c>
      <c r="D96" s="44" t="s">
        <v>488</v>
      </c>
      <c r="E96" s="13">
        <v>0</v>
      </c>
      <c r="F96" s="23">
        <v>76.2</v>
      </c>
      <c r="G96" s="133"/>
    </row>
    <row r="97" spans="1:7" x14ac:dyDescent="0.25">
      <c r="A97" s="127"/>
      <c r="B97" s="14" t="s">
        <v>256</v>
      </c>
      <c r="C97" s="14" t="s">
        <v>293</v>
      </c>
      <c r="D97" s="135" t="s">
        <v>136</v>
      </c>
      <c r="E97" s="108">
        <v>4</v>
      </c>
      <c r="F97" s="12">
        <v>68.06</v>
      </c>
      <c r="G97" s="133"/>
    </row>
    <row r="98" spans="1:7" x14ac:dyDescent="0.25">
      <c r="A98" s="128"/>
      <c r="B98" s="16" t="s">
        <v>187</v>
      </c>
      <c r="C98" s="15" t="s">
        <v>120</v>
      </c>
      <c r="D98" s="137"/>
      <c r="E98" s="13">
        <v>0</v>
      </c>
      <c r="F98" s="23">
        <v>64.5</v>
      </c>
      <c r="G98" s="134"/>
    </row>
    <row r="99" spans="1:7" x14ac:dyDescent="0.25">
      <c r="A99" s="80"/>
      <c r="C99" s="83"/>
      <c r="D99" s="5"/>
      <c r="E99" s="5">
        <f>SUM(E94:E98)</f>
        <v>4</v>
      </c>
      <c r="F99" s="85">
        <f>SUM(F94:F98)</f>
        <v>334.09000000000003</v>
      </c>
      <c r="G99" s="80"/>
    </row>
    <row r="100" spans="1:7" x14ac:dyDescent="0.25">
      <c r="A100" s="80"/>
      <c r="C100" s="83"/>
      <c r="D100" s="5"/>
      <c r="E100" s="5"/>
      <c r="F100" s="85"/>
      <c r="G100" s="80"/>
    </row>
    <row r="101" spans="1:7" x14ac:dyDescent="0.25">
      <c r="A101" s="80"/>
      <c r="C101" s="83"/>
      <c r="D101" s="5"/>
      <c r="E101" s="99"/>
      <c r="F101" s="85"/>
      <c r="G101" s="80"/>
    </row>
    <row r="102" spans="1:7" x14ac:dyDescent="0.25">
      <c r="A102" s="80"/>
      <c r="C102" s="83"/>
      <c r="D102" s="5"/>
      <c r="E102" s="99"/>
      <c r="F102" s="85"/>
      <c r="G102" s="80"/>
    </row>
    <row r="103" spans="1:7" x14ac:dyDescent="0.25">
      <c r="A103" s="80"/>
      <c r="C103" s="83"/>
      <c r="D103" s="5"/>
      <c r="E103" s="5"/>
      <c r="F103" s="85"/>
      <c r="G103" s="80"/>
    </row>
    <row r="104" spans="1:7" x14ac:dyDescent="0.25">
      <c r="A104" s="80"/>
      <c r="C104" s="83"/>
      <c r="D104" s="5"/>
      <c r="E104" s="5"/>
      <c r="F104" s="85"/>
      <c r="G104" s="80"/>
    </row>
    <row r="105" spans="1:7" x14ac:dyDescent="0.25">
      <c r="D105" s="5"/>
      <c r="E105" s="80"/>
      <c r="F105" s="80"/>
      <c r="G105" s="80"/>
    </row>
    <row r="106" spans="1:7" x14ac:dyDescent="0.25">
      <c r="C106" s="100" t="s">
        <v>489</v>
      </c>
      <c r="D106" s="100" t="s">
        <v>10</v>
      </c>
      <c r="E106" s="100" t="s">
        <v>11</v>
      </c>
      <c r="F106" s="100" t="s">
        <v>12</v>
      </c>
      <c r="G106" s="80"/>
    </row>
    <row r="107" spans="1:7" x14ac:dyDescent="0.25">
      <c r="C107" s="86" t="s">
        <v>278</v>
      </c>
      <c r="D107" s="91">
        <v>0</v>
      </c>
      <c r="E107" s="87">
        <v>122.13999999999999</v>
      </c>
      <c r="F107" s="92" t="s">
        <v>544</v>
      </c>
      <c r="G107" s="80"/>
    </row>
    <row r="108" spans="1:7" x14ac:dyDescent="0.25">
      <c r="C108" s="86" t="s">
        <v>290</v>
      </c>
      <c r="D108" s="91">
        <v>0</v>
      </c>
      <c r="E108" s="88">
        <v>125.33</v>
      </c>
      <c r="F108" s="92" t="s">
        <v>545</v>
      </c>
      <c r="G108" s="80"/>
    </row>
    <row r="109" spans="1:7" x14ac:dyDescent="0.25">
      <c r="C109" s="86" t="s">
        <v>478</v>
      </c>
      <c r="D109" s="91">
        <v>4</v>
      </c>
      <c r="E109" s="88">
        <v>133.13999999999999</v>
      </c>
      <c r="F109" s="92" t="s">
        <v>546</v>
      </c>
      <c r="G109" s="80"/>
    </row>
    <row r="110" spans="1:7" x14ac:dyDescent="0.25">
      <c r="C110" s="86" t="s">
        <v>283</v>
      </c>
      <c r="D110" s="91">
        <v>4</v>
      </c>
      <c r="E110" s="88">
        <v>138.37</v>
      </c>
      <c r="F110" s="92" t="s">
        <v>547</v>
      </c>
      <c r="G110" s="80"/>
    </row>
    <row r="111" spans="1:7" ht="13.9" customHeight="1" x14ac:dyDescent="0.25">
      <c r="C111" s="86" t="s">
        <v>289</v>
      </c>
      <c r="D111" s="91">
        <v>4</v>
      </c>
      <c r="E111" s="88">
        <v>145.31</v>
      </c>
      <c r="F111" s="92" t="s">
        <v>548</v>
      </c>
      <c r="G111" s="80"/>
    </row>
    <row r="112" spans="1:7" ht="13.9" customHeight="1" x14ac:dyDescent="0.25">
      <c r="C112" s="86" t="s">
        <v>291</v>
      </c>
      <c r="D112" s="91">
        <v>10</v>
      </c>
      <c r="E112" s="88">
        <v>144.65</v>
      </c>
      <c r="F112" s="92" t="s">
        <v>549</v>
      </c>
      <c r="G112" s="80"/>
    </row>
    <row r="113" spans="1:7" x14ac:dyDescent="0.25">
      <c r="C113" s="86" t="s">
        <v>277</v>
      </c>
      <c r="D113" s="52">
        <v>12</v>
      </c>
      <c r="E113" s="96">
        <v>137.04</v>
      </c>
      <c r="F113" s="92" t="s">
        <v>550</v>
      </c>
      <c r="G113" s="80"/>
    </row>
    <row r="114" spans="1:7" x14ac:dyDescent="0.25">
      <c r="C114" s="86" t="s">
        <v>288</v>
      </c>
      <c r="D114" s="91">
        <v>16</v>
      </c>
      <c r="E114" s="87">
        <v>144.02000000000001</v>
      </c>
      <c r="F114" s="92" t="s">
        <v>551</v>
      </c>
      <c r="G114" s="80"/>
    </row>
    <row r="115" spans="1:7" x14ac:dyDescent="0.25">
      <c r="D115" s="5"/>
      <c r="E115" s="80"/>
      <c r="F115" s="80"/>
      <c r="G115" s="80"/>
    </row>
    <row r="116" spans="1:7" x14ac:dyDescent="0.25">
      <c r="A116" s="80"/>
      <c r="D116" s="5"/>
      <c r="E116" s="80"/>
      <c r="F116" s="80"/>
      <c r="G116" s="80"/>
    </row>
    <row r="117" spans="1:7" x14ac:dyDescent="0.25">
      <c r="A117" s="80"/>
      <c r="C117" s="100" t="s">
        <v>490</v>
      </c>
      <c r="D117" s="100" t="s">
        <v>10</v>
      </c>
      <c r="E117" s="100" t="s">
        <v>11</v>
      </c>
      <c r="F117" s="100" t="s">
        <v>12</v>
      </c>
      <c r="G117" s="80"/>
    </row>
    <row r="118" spans="1:7" x14ac:dyDescent="0.25">
      <c r="C118" s="86" t="s">
        <v>288</v>
      </c>
      <c r="D118" s="93">
        <v>20</v>
      </c>
      <c r="E118" s="96">
        <v>217.8</v>
      </c>
      <c r="F118" s="92" t="s">
        <v>551</v>
      </c>
      <c r="G118" s="80"/>
    </row>
    <row r="119" spans="1:7" x14ac:dyDescent="0.25">
      <c r="A119" s="80"/>
      <c r="C119" s="86" t="s">
        <v>277</v>
      </c>
      <c r="D119" s="93">
        <v>16</v>
      </c>
      <c r="E119" s="94">
        <v>211.77999999999997</v>
      </c>
      <c r="F119" s="92" t="s">
        <v>550</v>
      </c>
      <c r="G119" s="80"/>
    </row>
    <row r="120" spans="1:7" x14ac:dyDescent="0.25">
      <c r="A120" s="80"/>
      <c r="C120" s="86" t="s">
        <v>291</v>
      </c>
      <c r="D120" s="93">
        <v>14</v>
      </c>
      <c r="E120" s="94">
        <v>218.5</v>
      </c>
      <c r="F120" s="92" t="s">
        <v>549</v>
      </c>
      <c r="G120" s="80"/>
    </row>
    <row r="121" spans="1:7" x14ac:dyDescent="0.25">
      <c r="A121" s="80"/>
      <c r="C121" s="86" t="s">
        <v>289</v>
      </c>
      <c r="D121" s="52">
        <v>8</v>
      </c>
      <c r="E121" s="96">
        <v>209.47</v>
      </c>
      <c r="F121" s="92" t="s">
        <v>548</v>
      </c>
      <c r="G121" s="80"/>
    </row>
    <row r="122" spans="1:7" x14ac:dyDescent="0.25">
      <c r="A122" s="80"/>
      <c r="C122" s="86" t="s">
        <v>283</v>
      </c>
      <c r="D122" s="93">
        <v>4</v>
      </c>
      <c r="E122" s="94">
        <v>211.07999999999998</v>
      </c>
      <c r="F122" s="92" t="s">
        <v>547</v>
      </c>
      <c r="G122" s="80"/>
    </row>
    <row r="123" spans="1:7" x14ac:dyDescent="0.25">
      <c r="A123" s="80"/>
      <c r="C123" s="86" t="s">
        <v>478</v>
      </c>
      <c r="D123" s="93">
        <v>4</v>
      </c>
      <c r="E123" s="94">
        <v>197.48</v>
      </c>
      <c r="F123" s="92" t="s">
        <v>546</v>
      </c>
      <c r="G123" s="80"/>
    </row>
    <row r="124" spans="1:7" x14ac:dyDescent="0.25">
      <c r="C124" s="86" t="s">
        <v>290</v>
      </c>
      <c r="D124" s="93">
        <v>0</v>
      </c>
      <c r="E124" s="94">
        <v>201.53</v>
      </c>
      <c r="F124" s="92" t="s">
        <v>545</v>
      </c>
      <c r="G124" s="80"/>
    </row>
    <row r="125" spans="1:7" x14ac:dyDescent="0.25">
      <c r="C125" s="86" t="s">
        <v>278</v>
      </c>
      <c r="D125" s="93">
        <v>0</v>
      </c>
      <c r="E125" s="94">
        <v>196.04</v>
      </c>
      <c r="F125" s="92" t="s">
        <v>544</v>
      </c>
      <c r="G125" s="80"/>
    </row>
    <row r="126" spans="1:7" x14ac:dyDescent="0.25">
      <c r="D126" s="5"/>
      <c r="E126" s="80"/>
      <c r="F126" s="80"/>
      <c r="G126" s="80"/>
    </row>
    <row r="127" spans="1:7" x14ac:dyDescent="0.25">
      <c r="D127" s="5"/>
      <c r="E127" s="80"/>
      <c r="F127" s="80"/>
      <c r="G127" s="80"/>
    </row>
    <row r="128" spans="1:7" x14ac:dyDescent="0.25">
      <c r="C128" s="100" t="s">
        <v>507</v>
      </c>
      <c r="D128" s="100" t="s">
        <v>10</v>
      </c>
      <c r="E128" s="100" t="s">
        <v>11</v>
      </c>
      <c r="F128" s="100" t="s">
        <v>12</v>
      </c>
      <c r="G128" s="80"/>
    </row>
    <row r="129" spans="3:7" x14ac:dyDescent="0.25">
      <c r="C129" s="86" t="s">
        <v>278</v>
      </c>
      <c r="D129" s="93">
        <v>4</v>
      </c>
      <c r="E129" s="94">
        <v>332.17</v>
      </c>
      <c r="F129" s="95" t="s">
        <v>544</v>
      </c>
      <c r="G129" s="80"/>
    </row>
    <row r="130" spans="3:7" x14ac:dyDescent="0.25">
      <c r="C130" s="86" t="s">
        <v>290</v>
      </c>
      <c r="D130" s="93">
        <v>4</v>
      </c>
      <c r="E130" s="94">
        <v>334.09000000000003</v>
      </c>
      <c r="F130" s="95" t="s">
        <v>545</v>
      </c>
      <c r="G130" s="80"/>
    </row>
    <row r="131" spans="3:7" x14ac:dyDescent="0.25">
      <c r="C131" s="86" t="s">
        <v>289</v>
      </c>
      <c r="D131" s="93">
        <v>8</v>
      </c>
      <c r="E131" s="94">
        <v>352.94</v>
      </c>
      <c r="F131" s="95" t="s">
        <v>546</v>
      </c>
      <c r="G131" s="80"/>
    </row>
    <row r="132" spans="3:7" x14ac:dyDescent="0.25">
      <c r="C132" s="86" t="s">
        <v>283</v>
      </c>
      <c r="D132" s="93">
        <v>16</v>
      </c>
      <c r="E132" s="96">
        <v>369.21</v>
      </c>
      <c r="F132" s="95" t="s">
        <v>547</v>
      </c>
      <c r="G132" s="80"/>
    </row>
    <row r="133" spans="3:7" x14ac:dyDescent="0.25">
      <c r="C133" s="86" t="s">
        <v>277</v>
      </c>
      <c r="D133" s="52">
        <v>26</v>
      </c>
      <c r="E133" s="96">
        <v>363.55999999999995</v>
      </c>
      <c r="F133" s="95" t="s">
        <v>548</v>
      </c>
      <c r="G133" s="80"/>
    </row>
    <row r="134" spans="3:7" x14ac:dyDescent="0.25">
      <c r="C134" s="86" t="s">
        <v>291</v>
      </c>
      <c r="D134" s="93">
        <v>31</v>
      </c>
      <c r="E134" s="94">
        <v>382.68</v>
      </c>
      <c r="F134" s="95" t="s">
        <v>549</v>
      </c>
      <c r="G134" s="80"/>
    </row>
    <row r="135" spans="3:7" x14ac:dyDescent="0.25">
      <c r="C135" s="86" t="s">
        <v>288</v>
      </c>
      <c r="D135" s="93">
        <v>32</v>
      </c>
      <c r="E135" s="94">
        <v>384.68</v>
      </c>
      <c r="F135" s="95" t="s">
        <v>550</v>
      </c>
      <c r="G135" s="80"/>
    </row>
    <row r="136" spans="3:7" x14ac:dyDescent="0.25">
      <c r="C136" s="86" t="s">
        <v>478</v>
      </c>
      <c r="D136" s="93">
        <v>36</v>
      </c>
      <c r="E136" s="94" t="s">
        <v>543</v>
      </c>
      <c r="F136" s="95" t="s">
        <v>551</v>
      </c>
      <c r="G136" s="80"/>
    </row>
    <row r="137" spans="3:7" x14ac:dyDescent="0.25">
      <c r="D137" s="5"/>
      <c r="E137" s="80"/>
      <c r="F137" s="80"/>
      <c r="G137" s="80"/>
    </row>
  </sheetData>
  <autoFilter ref="C128:F128" xr:uid="{6020C0DC-16F0-4858-8720-1ED000EB2328}">
    <sortState xmlns:xlrd2="http://schemas.microsoft.com/office/spreadsheetml/2017/richdata2" ref="C129:F136">
      <sortCondition ref="D128"/>
    </sortState>
  </autoFilter>
  <sortState xmlns:xlrd2="http://schemas.microsoft.com/office/spreadsheetml/2017/richdata2" ref="C107:F114">
    <sortCondition ref="C107:C114"/>
  </sortState>
  <mergeCells count="43">
    <mergeCell ref="D6:D8"/>
    <mergeCell ref="A3:G3"/>
    <mergeCell ref="F6:F8"/>
    <mergeCell ref="G6:G14"/>
    <mergeCell ref="D9:D11"/>
    <mergeCell ref="D13:D14"/>
    <mergeCell ref="A6:A14"/>
    <mergeCell ref="A18:A26"/>
    <mergeCell ref="D18:D20"/>
    <mergeCell ref="G18:G26"/>
    <mergeCell ref="D25:D26"/>
    <mergeCell ref="D21:D23"/>
    <mergeCell ref="D33:D35"/>
    <mergeCell ref="A30:A38"/>
    <mergeCell ref="D30:D32"/>
    <mergeCell ref="G30:G38"/>
    <mergeCell ref="D37:D38"/>
    <mergeCell ref="A42:A50"/>
    <mergeCell ref="D42:D44"/>
    <mergeCell ref="G42:G50"/>
    <mergeCell ref="D45:D47"/>
    <mergeCell ref="D49:D50"/>
    <mergeCell ref="A55:A62"/>
    <mergeCell ref="D58:D59"/>
    <mergeCell ref="D61:D62"/>
    <mergeCell ref="D55:D57"/>
    <mergeCell ref="G55:G62"/>
    <mergeCell ref="D66:D68"/>
    <mergeCell ref="A66:A74"/>
    <mergeCell ref="G66:G74"/>
    <mergeCell ref="D69:D71"/>
    <mergeCell ref="D73:D74"/>
    <mergeCell ref="A78:A85"/>
    <mergeCell ref="D78:D80"/>
    <mergeCell ref="G78:G85"/>
    <mergeCell ref="D81:D82"/>
    <mergeCell ref="D84:D85"/>
    <mergeCell ref="G90:G98"/>
    <mergeCell ref="D93:D95"/>
    <mergeCell ref="D97:D98"/>
    <mergeCell ref="A90:A98"/>
    <mergeCell ref="D90:D92"/>
    <mergeCell ref="F90:F92"/>
  </mergeCells>
  <phoneticPr fontId="12" type="noConversion"/>
  <pageMargins left="0.11811023622047245" right="0.11811023622047245" top="0.39370078740157483" bottom="0.39370078740157483" header="0.31496062992125984" footer="0.31496062992125984"/>
  <pageSetup paperSize="9" orientation="portrait" horizontalDpi="300" verticalDpi="300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DB9A72-7C34-4236-8B38-4213523CE6EB}">
  <sheetPr>
    <tabColor theme="1" tint="4.9989318521683403E-2"/>
  </sheetPr>
  <dimension ref="A1:L35"/>
  <sheetViews>
    <sheetView windowProtection="1" showGridLines="0" zoomScale="120" zoomScaleNormal="120" workbookViewId="0">
      <selection activeCell="L27" sqref="L27"/>
    </sheetView>
  </sheetViews>
  <sheetFormatPr defaultColWidth="9.140625" defaultRowHeight="15" x14ac:dyDescent="0.25"/>
  <cols>
    <col min="1" max="1" width="3.7109375" customWidth="1"/>
    <col min="2" max="2" width="20.85546875" customWidth="1"/>
    <col min="3" max="3" width="28.28515625" customWidth="1"/>
    <col min="4" max="4" width="6.140625" customWidth="1"/>
    <col min="5" max="5" width="5.85546875" customWidth="1"/>
    <col min="6" max="6" width="19.28515625" customWidth="1"/>
    <col min="7" max="7" width="3.28515625" customWidth="1"/>
    <col min="8" max="8" width="6" customWidth="1"/>
    <col min="9" max="9" width="3" customWidth="1"/>
  </cols>
  <sheetData>
    <row r="1" spans="1:11" ht="59.25" customHeight="1" x14ac:dyDescent="0.25"/>
    <row r="2" spans="1:11" ht="52.5" customHeight="1" x14ac:dyDescent="0.25">
      <c r="A2" s="152" t="s">
        <v>284</v>
      </c>
      <c r="B2" s="152"/>
      <c r="C2" s="152"/>
      <c r="D2" s="152"/>
      <c r="E2" s="152"/>
      <c r="F2" s="152"/>
      <c r="G2" s="152"/>
      <c r="H2" s="152"/>
      <c r="I2" s="152"/>
    </row>
    <row r="3" spans="1:11" ht="9" customHeight="1" x14ac:dyDescent="0.25">
      <c r="A3" s="55"/>
      <c r="B3" s="56"/>
      <c r="C3" s="56"/>
      <c r="D3" s="56"/>
      <c r="E3" s="56"/>
      <c r="F3" s="6"/>
      <c r="G3" s="6"/>
      <c r="H3" s="6"/>
    </row>
    <row r="4" spans="1:11" ht="35.25" customHeight="1" x14ac:dyDescent="0.25">
      <c r="A4" s="153" t="s">
        <v>286</v>
      </c>
      <c r="B4" s="153"/>
      <c r="C4" s="153"/>
      <c r="D4" s="153"/>
      <c r="E4" s="153"/>
      <c r="F4" s="153"/>
      <c r="G4" s="153"/>
      <c r="H4" s="153"/>
      <c r="I4" s="153"/>
    </row>
    <row r="5" spans="1:11" ht="9.75" customHeight="1" x14ac:dyDescent="0.25">
      <c r="A5" s="62"/>
      <c r="B5" s="62"/>
      <c r="C5" s="62"/>
      <c r="D5" s="62"/>
      <c r="E5" s="62"/>
      <c r="F5" s="62"/>
      <c r="G5" s="62"/>
      <c r="H5" s="62"/>
    </row>
    <row r="6" spans="1:11" ht="29.25" customHeight="1" x14ac:dyDescent="0.25">
      <c r="A6" s="121" t="s">
        <v>285</v>
      </c>
      <c r="B6" s="121"/>
      <c r="C6" s="121"/>
      <c r="D6" s="121"/>
      <c r="E6" s="121"/>
      <c r="F6" s="121"/>
      <c r="G6" s="121"/>
      <c r="H6" s="121"/>
      <c r="I6" s="121"/>
    </row>
    <row r="7" spans="1:11" x14ac:dyDescent="0.25">
      <c r="C7" s="9"/>
      <c r="D7" s="4"/>
      <c r="E7" s="25"/>
      <c r="F7" s="25"/>
      <c r="G7" s="25"/>
      <c r="H7" s="25"/>
      <c r="I7" s="26"/>
    </row>
    <row r="8" spans="1:11" x14ac:dyDescent="0.25">
      <c r="A8" s="20" t="s">
        <v>6</v>
      </c>
      <c r="B8" s="21" t="s">
        <v>7</v>
      </c>
      <c r="C8" s="21" t="s">
        <v>8</v>
      </c>
      <c r="D8" s="22" t="s">
        <v>13</v>
      </c>
      <c r="E8" s="22" t="s">
        <v>9</v>
      </c>
      <c r="F8" s="66" t="s">
        <v>287</v>
      </c>
      <c r="G8" s="63" t="s">
        <v>10</v>
      </c>
      <c r="H8" s="63" t="s">
        <v>11</v>
      </c>
      <c r="I8" s="63" t="s">
        <v>12</v>
      </c>
    </row>
    <row r="9" spans="1:11" ht="18.95" customHeight="1" x14ac:dyDescent="0.25">
      <c r="A9" s="13">
        <v>1</v>
      </c>
      <c r="B9" s="14" t="s">
        <v>118</v>
      </c>
      <c r="C9" s="10" t="s">
        <v>54</v>
      </c>
      <c r="D9" s="13" t="s">
        <v>3</v>
      </c>
      <c r="E9" s="13" t="s">
        <v>59</v>
      </c>
      <c r="F9" s="126" t="s">
        <v>290</v>
      </c>
      <c r="G9" s="12"/>
      <c r="H9" s="23"/>
      <c r="I9" s="39"/>
    </row>
    <row r="10" spans="1:11" ht="18.95" customHeight="1" x14ac:dyDescent="0.25">
      <c r="A10" s="13">
        <v>2</v>
      </c>
      <c r="B10" s="18" t="s">
        <v>83</v>
      </c>
      <c r="C10" s="10" t="s">
        <v>265</v>
      </c>
      <c r="D10" s="12" t="s">
        <v>3</v>
      </c>
      <c r="E10" s="13" t="s">
        <v>66</v>
      </c>
      <c r="F10" s="127" t="s">
        <v>290</v>
      </c>
      <c r="G10" s="13"/>
      <c r="H10" s="23"/>
      <c r="I10" s="39"/>
    </row>
    <row r="11" spans="1:11" ht="18.95" customHeight="1" x14ac:dyDescent="0.25">
      <c r="A11" s="13">
        <v>3</v>
      </c>
      <c r="B11" s="18" t="s">
        <v>224</v>
      </c>
      <c r="C11" s="16" t="s">
        <v>223</v>
      </c>
      <c r="D11" s="13" t="s">
        <v>20</v>
      </c>
      <c r="E11" s="13" t="s">
        <v>66</v>
      </c>
      <c r="F11" s="128" t="s">
        <v>290</v>
      </c>
      <c r="G11" s="13"/>
      <c r="H11" s="23"/>
      <c r="I11" s="39"/>
    </row>
    <row r="12" spans="1:11" ht="18.95" customHeight="1" x14ac:dyDescent="0.25">
      <c r="A12" s="13">
        <v>4</v>
      </c>
      <c r="B12" s="17" t="s">
        <v>229</v>
      </c>
      <c r="C12" s="11" t="s">
        <v>259</v>
      </c>
      <c r="D12" s="13" t="s">
        <v>5</v>
      </c>
      <c r="E12" s="13" t="s">
        <v>57</v>
      </c>
      <c r="F12" s="126" t="s">
        <v>288</v>
      </c>
      <c r="G12" s="13"/>
      <c r="H12" s="23"/>
      <c r="I12" s="39"/>
    </row>
    <row r="13" spans="1:11" s="8" customFormat="1" ht="18.95" customHeight="1" x14ac:dyDescent="0.25">
      <c r="A13" s="13">
        <v>5</v>
      </c>
      <c r="B13" s="10" t="s">
        <v>230</v>
      </c>
      <c r="C13" s="10" t="s">
        <v>234</v>
      </c>
      <c r="D13" s="13" t="s">
        <v>5</v>
      </c>
      <c r="E13" s="13" t="s">
        <v>59</v>
      </c>
      <c r="F13" s="127" t="s">
        <v>288</v>
      </c>
      <c r="G13" s="13"/>
      <c r="H13" s="23"/>
      <c r="I13" s="39"/>
      <c r="K13" s="38"/>
    </row>
    <row r="14" spans="1:11" ht="18.95" customHeight="1" x14ac:dyDescent="0.25">
      <c r="A14" s="13">
        <v>6</v>
      </c>
      <c r="B14" s="16" t="s">
        <v>149</v>
      </c>
      <c r="C14" s="10" t="s">
        <v>150</v>
      </c>
      <c r="D14" s="12" t="s">
        <v>5</v>
      </c>
      <c r="E14" s="13" t="s">
        <v>66</v>
      </c>
      <c r="F14" s="128" t="s">
        <v>288</v>
      </c>
      <c r="G14" s="13"/>
      <c r="H14" s="23"/>
      <c r="I14" s="39"/>
    </row>
    <row r="15" spans="1:11" s="8" customFormat="1" ht="18.95" customHeight="1" x14ac:dyDescent="0.25">
      <c r="A15" s="13">
        <v>7</v>
      </c>
      <c r="B15" s="14" t="s">
        <v>41</v>
      </c>
      <c r="C15" s="10" t="s">
        <v>250</v>
      </c>
      <c r="D15" s="13" t="s">
        <v>40</v>
      </c>
      <c r="E15" s="13" t="s">
        <v>66</v>
      </c>
      <c r="F15" s="126" t="s">
        <v>278</v>
      </c>
      <c r="G15" s="13"/>
      <c r="H15" s="23"/>
      <c r="I15" s="39"/>
      <c r="K15" s="38"/>
    </row>
    <row r="16" spans="1:11" ht="18.95" customHeight="1" x14ac:dyDescent="0.25">
      <c r="A16" s="13">
        <v>8</v>
      </c>
      <c r="B16" s="14" t="s">
        <v>61</v>
      </c>
      <c r="C16" s="11" t="s">
        <v>70</v>
      </c>
      <c r="D16" s="13" t="s">
        <v>40</v>
      </c>
      <c r="E16" s="13" t="s">
        <v>58</v>
      </c>
      <c r="F16" s="127" t="s">
        <v>278</v>
      </c>
      <c r="G16" s="13"/>
      <c r="H16" s="23"/>
      <c r="I16" s="39"/>
    </row>
    <row r="17" spans="1:12" ht="18.95" customHeight="1" x14ac:dyDescent="0.25">
      <c r="A17" s="13">
        <v>9</v>
      </c>
      <c r="B17" s="14" t="s">
        <v>29</v>
      </c>
      <c r="C17" s="10" t="s">
        <v>236</v>
      </c>
      <c r="D17" s="13" t="s">
        <v>3</v>
      </c>
      <c r="E17" s="13" t="s">
        <v>59</v>
      </c>
      <c r="F17" s="128" t="s">
        <v>278</v>
      </c>
      <c r="G17" s="13"/>
      <c r="H17" s="23"/>
      <c r="I17" s="39"/>
    </row>
    <row r="18" spans="1:12" ht="18.95" customHeight="1" x14ac:dyDescent="0.25">
      <c r="A18" s="13">
        <v>10</v>
      </c>
      <c r="B18" s="10" t="s">
        <v>214</v>
      </c>
      <c r="C18" s="10" t="s">
        <v>215</v>
      </c>
      <c r="D18" s="12" t="s">
        <v>27</v>
      </c>
      <c r="E18" s="45" t="s">
        <v>211</v>
      </c>
      <c r="F18" s="126" t="s">
        <v>291</v>
      </c>
      <c r="G18" s="13"/>
      <c r="H18" s="23"/>
      <c r="I18" s="39"/>
    </row>
    <row r="19" spans="1:12" ht="18.95" customHeight="1" x14ac:dyDescent="0.25">
      <c r="A19" s="13">
        <v>11</v>
      </c>
      <c r="B19" s="10" t="s">
        <v>33</v>
      </c>
      <c r="C19" s="10" t="s">
        <v>263</v>
      </c>
      <c r="D19" s="13" t="s">
        <v>27</v>
      </c>
      <c r="E19" s="13" t="s">
        <v>207</v>
      </c>
      <c r="F19" s="127" t="s">
        <v>291</v>
      </c>
      <c r="G19" s="13"/>
      <c r="H19" s="23"/>
      <c r="I19" s="39"/>
    </row>
    <row r="20" spans="1:12" ht="18.95" customHeight="1" x14ac:dyDescent="0.25">
      <c r="A20" s="13">
        <v>12</v>
      </c>
      <c r="B20" s="10" t="s">
        <v>280</v>
      </c>
      <c r="C20" s="10" t="s">
        <v>219</v>
      </c>
      <c r="D20" s="13" t="s">
        <v>27</v>
      </c>
      <c r="E20" s="13" t="s">
        <v>67</v>
      </c>
      <c r="F20" s="128" t="s">
        <v>291</v>
      </c>
      <c r="G20" s="13"/>
      <c r="H20" s="23"/>
      <c r="I20" s="39"/>
    </row>
    <row r="21" spans="1:12" ht="18.95" customHeight="1" x14ac:dyDescent="0.25">
      <c r="A21" s="13">
        <v>13</v>
      </c>
      <c r="B21" s="10" t="s">
        <v>158</v>
      </c>
      <c r="C21" s="10" t="s">
        <v>268</v>
      </c>
      <c r="D21" s="12" t="s">
        <v>16</v>
      </c>
      <c r="E21" s="13" t="s">
        <v>66</v>
      </c>
      <c r="F21" s="126" t="s">
        <v>289</v>
      </c>
      <c r="G21" s="13"/>
      <c r="H21" s="23"/>
      <c r="I21" s="39"/>
    </row>
    <row r="22" spans="1:12" ht="18.95" customHeight="1" x14ac:dyDescent="0.25">
      <c r="A22" s="13">
        <v>14</v>
      </c>
      <c r="B22" s="10" t="s">
        <v>238</v>
      </c>
      <c r="C22" s="10" t="s">
        <v>239</v>
      </c>
      <c r="D22" s="13" t="s">
        <v>16</v>
      </c>
      <c r="E22" s="13" t="s">
        <v>207</v>
      </c>
      <c r="F22" s="127" t="s">
        <v>289</v>
      </c>
      <c r="G22" s="13"/>
      <c r="H22" s="23"/>
      <c r="I22" s="39"/>
    </row>
    <row r="23" spans="1:12" ht="18.95" customHeight="1" x14ac:dyDescent="0.25">
      <c r="A23" s="13">
        <v>15</v>
      </c>
      <c r="B23" s="10" t="s">
        <v>44</v>
      </c>
      <c r="C23" s="10" t="s">
        <v>237</v>
      </c>
      <c r="D23" s="13" t="s">
        <v>16</v>
      </c>
      <c r="E23" s="12" t="s">
        <v>66</v>
      </c>
      <c r="F23" s="128" t="s">
        <v>289</v>
      </c>
      <c r="G23" s="13"/>
      <c r="H23" s="23"/>
      <c r="I23" s="39"/>
      <c r="L23" s="8"/>
    </row>
    <row r="24" spans="1:12" ht="18.95" customHeight="1" x14ac:dyDescent="0.25">
      <c r="A24" s="13">
        <v>16</v>
      </c>
      <c r="B24" s="10" t="s">
        <v>228</v>
      </c>
      <c r="C24" s="10" t="s">
        <v>232</v>
      </c>
      <c r="D24" s="13" t="s">
        <v>20</v>
      </c>
      <c r="E24" s="13" t="s">
        <v>66</v>
      </c>
      <c r="F24" s="126" t="s">
        <v>277</v>
      </c>
      <c r="G24" s="13"/>
      <c r="H24" s="23"/>
      <c r="I24" s="39"/>
    </row>
    <row r="25" spans="1:12" ht="18.95" customHeight="1" x14ac:dyDescent="0.25">
      <c r="A25" s="13">
        <v>17</v>
      </c>
      <c r="B25" s="10" t="s">
        <v>254</v>
      </c>
      <c r="C25" s="10" t="s">
        <v>255</v>
      </c>
      <c r="D25" s="13" t="s">
        <v>20</v>
      </c>
      <c r="E25" s="13" t="s">
        <v>66</v>
      </c>
      <c r="F25" s="127" t="s">
        <v>277</v>
      </c>
      <c r="G25" s="13"/>
      <c r="H25" s="23"/>
      <c r="I25" s="39"/>
    </row>
    <row r="26" spans="1:12" s="8" customFormat="1" ht="18.95" customHeight="1" x14ac:dyDescent="0.25">
      <c r="A26" s="13">
        <v>18</v>
      </c>
      <c r="B26" s="17" t="s">
        <v>248</v>
      </c>
      <c r="C26" s="16" t="s">
        <v>249</v>
      </c>
      <c r="D26" s="13" t="s">
        <v>3</v>
      </c>
      <c r="E26" s="13" t="s">
        <v>66</v>
      </c>
      <c r="F26" s="128" t="s">
        <v>277</v>
      </c>
      <c r="G26" s="13"/>
      <c r="H26" s="23"/>
      <c r="I26" s="39"/>
      <c r="K26" s="38"/>
    </row>
    <row r="27" spans="1:12" ht="18.95" customHeight="1" x14ac:dyDescent="0.25">
      <c r="A27" s="13">
        <v>19</v>
      </c>
      <c r="B27" s="10" t="s">
        <v>21</v>
      </c>
      <c r="C27" s="10" t="s">
        <v>266</v>
      </c>
      <c r="D27" s="13" t="s">
        <v>20</v>
      </c>
      <c r="E27" s="13" t="s">
        <v>66</v>
      </c>
      <c r="F27" s="126" t="s">
        <v>281</v>
      </c>
      <c r="G27" s="13"/>
      <c r="H27" s="23"/>
      <c r="I27" s="39"/>
    </row>
    <row r="28" spans="1:12" ht="18.95" customHeight="1" x14ac:dyDescent="0.25">
      <c r="A28" s="13">
        <v>20</v>
      </c>
      <c r="B28" s="11" t="s">
        <v>63</v>
      </c>
      <c r="C28" s="11" t="s">
        <v>216</v>
      </c>
      <c r="D28" s="13" t="s">
        <v>39</v>
      </c>
      <c r="E28" s="13" t="s">
        <v>59</v>
      </c>
      <c r="F28" s="127" t="s">
        <v>281</v>
      </c>
      <c r="G28" s="13"/>
      <c r="H28" s="23"/>
      <c r="I28" s="39"/>
    </row>
    <row r="29" spans="1:12" s="8" customFormat="1" ht="18.95" customHeight="1" x14ac:dyDescent="0.25">
      <c r="A29" s="13">
        <v>21</v>
      </c>
      <c r="B29" s="16" t="s">
        <v>274</v>
      </c>
      <c r="C29" s="10" t="s">
        <v>273</v>
      </c>
      <c r="D29" s="12" t="s">
        <v>39</v>
      </c>
      <c r="E29" s="13" t="s">
        <v>66</v>
      </c>
      <c r="F29" s="128" t="s">
        <v>281</v>
      </c>
      <c r="G29" s="13"/>
      <c r="H29" s="23"/>
      <c r="I29" s="39"/>
      <c r="K29" s="38"/>
    </row>
    <row r="30" spans="1:12" ht="18.95" customHeight="1" x14ac:dyDescent="0.25">
      <c r="A30" s="13">
        <v>22</v>
      </c>
      <c r="B30" s="14" t="s">
        <v>251</v>
      </c>
      <c r="C30" s="10" t="s">
        <v>222</v>
      </c>
      <c r="D30" s="12" t="s">
        <v>4</v>
      </c>
      <c r="E30" s="13" t="s">
        <v>66</v>
      </c>
      <c r="F30" s="126" t="s">
        <v>276</v>
      </c>
      <c r="G30" s="12"/>
      <c r="H30" s="23"/>
      <c r="I30" s="39"/>
    </row>
    <row r="31" spans="1:12" ht="18.95" customHeight="1" x14ac:dyDescent="0.25">
      <c r="A31" s="13">
        <v>23</v>
      </c>
      <c r="B31" s="14" t="s">
        <v>38</v>
      </c>
      <c r="C31" s="10" t="s">
        <v>37</v>
      </c>
      <c r="D31" s="12" t="s">
        <v>4</v>
      </c>
      <c r="E31" s="13" t="s">
        <v>207</v>
      </c>
      <c r="F31" s="127" t="s">
        <v>276</v>
      </c>
      <c r="G31" s="13"/>
      <c r="H31" s="23"/>
      <c r="I31" s="39"/>
    </row>
    <row r="32" spans="1:12" ht="18.95" customHeight="1" x14ac:dyDescent="0.25">
      <c r="A32" s="13">
        <v>24</v>
      </c>
      <c r="B32" s="14" t="s">
        <v>253</v>
      </c>
      <c r="C32" s="10" t="s">
        <v>252</v>
      </c>
      <c r="D32" s="13" t="s">
        <v>4</v>
      </c>
      <c r="E32" s="13" t="s">
        <v>207</v>
      </c>
      <c r="F32" s="128" t="s">
        <v>276</v>
      </c>
      <c r="G32" s="13"/>
      <c r="H32" s="23"/>
      <c r="I32" s="39"/>
    </row>
    <row r="33" spans="1:12" s="8" customFormat="1" ht="18.95" customHeight="1" x14ac:dyDescent="0.25">
      <c r="A33" s="13">
        <v>25</v>
      </c>
      <c r="B33" s="14" t="s">
        <v>184</v>
      </c>
      <c r="C33" s="10" t="s">
        <v>109</v>
      </c>
      <c r="D33" s="12" t="s">
        <v>3</v>
      </c>
      <c r="E33" s="13" t="s">
        <v>59</v>
      </c>
      <c r="F33" s="126" t="s">
        <v>283</v>
      </c>
      <c r="G33" s="13"/>
      <c r="H33" s="23"/>
      <c r="I33" s="39"/>
      <c r="K33" s="38"/>
    </row>
    <row r="34" spans="1:12" ht="18.95" customHeight="1" x14ac:dyDescent="0.25">
      <c r="A34" s="13">
        <v>26</v>
      </c>
      <c r="B34" s="10" t="s">
        <v>187</v>
      </c>
      <c r="C34" s="14" t="s">
        <v>186</v>
      </c>
      <c r="D34" s="13" t="s">
        <v>3</v>
      </c>
      <c r="E34" s="13" t="s">
        <v>66</v>
      </c>
      <c r="F34" s="127" t="s">
        <v>283</v>
      </c>
      <c r="G34" s="13"/>
      <c r="H34" s="23"/>
      <c r="I34" s="39"/>
      <c r="L34" s="8"/>
    </row>
    <row r="35" spans="1:12" x14ac:dyDescent="0.25">
      <c r="A35" s="154" t="s">
        <v>212</v>
      </c>
      <c r="B35" s="155"/>
      <c r="C35" s="155"/>
      <c r="D35" s="155"/>
      <c r="E35" s="155"/>
      <c r="F35" s="155"/>
      <c r="G35" s="155"/>
      <c r="H35" s="155"/>
      <c r="I35" s="155"/>
    </row>
  </sheetData>
  <autoFilter ref="A8:I8" xr:uid="{DA48A182-42DB-4247-A5CB-7B63B8B48AC9}">
    <sortState xmlns:xlrd2="http://schemas.microsoft.com/office/spreadsheetml/2017/richdata2" ref="A9:I34">
      <sortCondition ref="F8"/>
    </sortState>
  </autoFilter>
  <mergeCells count="13">
    <mergeCell ref="A2:I2"/>
    <mergeCell ref="A4:I4"/>
    <mergeCell ref="A6:I6"/>
    <mergeCell ref="A35:I35"/>
    <mergeCell ref="F9:F11"/>
    <mergeCell ref="F12:F14"/>
    <mergeCell ref="F15:F17"/>
    <mergeCell ref="F18:F20"/>
    <mergeCell ref="F21:F23"/>
    <mergeCell ref="F24:F26"/>
    <mergeCell ref="F27:F29"/>
    <mergeCell ref="F30:F32"/>
    <mergeCell ref="F33:F34"/>
  </mergeCells>
  <printOptions horizontalCentered="1"/>
  <pageMargins left="0.11811023622047245" right="0.11811023622047245" top="0.39370078740157483" bottom="0.19685039370078741" header="0.31496062992125984" footer="0.31496062992125984"/>
  <pageSetup paperSize="9" orientation="portrait" horizontalDpi="300" verticalDpi="300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F740FE-AAAB-4198-AE99-5B9517544064}">
  <dimension ref="A1:K24"/>
  <sheetViews>
    <sheetView windowProtection="1" topLeftCell="A9" zoomScaleNormal="100" workbookViewId="0">
      <selection activeCell="P53" sqref="P53"/>
    </sheetView>
  </sheetViews>
  <sheetFormatPr defaultColWidth="8.85546875" defaultRowHeight="15" x14ac:dyDescent="0.25"/>
  <cols>
    <col min="1" max="1" width="5" customWidth="1"/>
    <col min="2" max="2" width="30.140625" bestFit="1" customWidth="1"/>
    <col min="3" max="3" width="41.7109375" bestFit="1" customWidth="1"/>
    <col min="5" max="5" width="6.85546875" customWidth="1"/>
    <col min="7" max="7" width="7.5703125" customWidth="1"/>
    <col min="8" max="8" width="7.42578125" customWidth="1"/>
  </cols>
  <sheetData>
    <row r="1" spans="1:11" ht="48.75" customHeight="1" x14ac:dyDescent="0.4">
      <c r="A1" s="160" t="s">
        <v>92</v>
      </c>
      <c r="B1" s="161"/>
      <c r="C1" s="161"/>
      <c r="D1" s="161"/>
      <c r="E1" s="161"/>
      <c r="F1" s="161"/>
      <c r="G1" s="161"/>
      <c r="H1" s="161"/>
      <c r="I1" s="161"/>
      <c r="J1" s="161"/>
    </row>
    <row r="2" spans="1:11" ht="8.4499999999999993" customHeight="1" x14ac:dyDescent="0.25"/>
    <row r="3" spans="1:11" ht="19.5" x14ac:dyDescent="0.3">
      <c r="A3" s="161" t="s">
        <v>130</v>
      </c>
      <c r="B3" s="161"/>
      <c r="C3" s="161"/>
      <c r="D3" s="161"/>
      <c r="E3" s="161"/>
      <c r="F3" s="161"/>
      <c r="G3" s="161"/>
      <c r="H3" s="161"/>
      <c r="I3" s="161"/>
      <c r="J3" s="161"/>
    </row>
    <row r="5" spans="1:11" ht="21" customHeight="1" x14ac:dyDescent="0.25">
      <c r="A5" s="35"/>
      <c r="B5" s="159" t="s">
        <v>129</v>
      </c>
      <c r="C5" s="159"/>
      <c r="D5" s="31"/>
      <c r="E5" s="31"/>
      <c r="F5" s="31"/>
      <c r="G5" s="31"/>
      <c r="H5" s="31"/>
      <c r="I5" s="31"/>
      <c r="J5" s="31"/>
      <c r="K5" s="31"/>
    </row>
    <row r="6" spans="1:11" ht="23.85" customHeight="1" x14ac:dyDescent="0.25">
      <c r="A6" s="28" t="s">
        <v>14</v>
      </c>
      <c r="B6" s="36" t="s">
        <v>7</v>
      </c>
      <c r="C6" s="37" t="s">
        <v>8</v>
      </c>
      <c r="D6" s="29" t="s">
        <v>13</v>
      </c>
      <c r="E6" s="29" t="s">
        <v>49</v>
      </c>
      <c r="F6" s="29" t="s">
        <v>11</v>
      </c>
      <c r="G6" s="29" t="s">
        <v>50</v>
      </c>
      <c r="H6" s="29" t="s">
        <v>51</v>
      </c>
      <c r="I6" s="29" t="s">
        <v>52</v>
      </c>
      <c r="J6" s="29" t="s">
        <v>53</v>
      </c>
      <c r="K6" s="30"/>
    </row>
    <row r="7" spans="1:11" ht="24.95" customHeight="1" x14ac:dyDescent="0.25">
      <c r="A7" s="13">
        <v>124</v>
      </c>
      <c r="B7" s="10" t="s">
        <v>38</v>
      </c>
      <c r="C7" s="10" t="s">
        <v>99</v>
      </c>
      <c r="D7" s="13" t="s">
        <v>4</v>
      </c>
      <c r="E7" s="12">
        <v>4</v>
      </c>
      <c r="F7" s="23">
        <v>82.96</v>
      </c>
      <c r="G7" s="47">
        <v>0</v>
      </c>
      <c r="H7" s="47">
        <v>0</v>
      </c>
      <c r="I7" s="156">
        <v>8</v>
      </c>
      <c r="J7" s="156" t="s">
        <v>132</v>
      </c>
      <c r="K7" s="31"/>
    </row>
    <row r="8" spans="1:11" ht="24.95" customHeight="1" x14ac:dyDescent="0.25">
      <c r="A8" s="13">
        <v>104</v>
      </c>
      <c r="B8" s="10" t="s">
        <v>35</v>
      </c>
      <c r="C8" s="14" t="s">
        <v>100</v>
      </c>
      <c r="D8" s="13" t="s">
        <v>4</v>
      </c>
      <c r="E8" s="13">
        <v>0</v>
      </c>
      <c r="F8" s="23">
        <v>82.87</v>
      </c>
      <c r="G8" s="47">
        <v>0</v>
      </c>
      <c r="H8" s="47">
        <v>0</v>
      </c>
      <c r="I8" s="157"/>
      <c r="J8" s="157"/>
      <c r="K8" s="31"/>
    </row>
    <row r="9" spans="1:11" ht="24.95" customHeight="1" x14ac:dyDescent="0.25">
      <c r="A9" s="13">
        <v>222</v>
      </c>
      <c r="B9" s="10" t="s">
        <v>98</v>
      </c>
      <c r="C9" s="10" t="s">
        <v>97</v>
      </c>
      <c r="D9" s="13" t="s">
        <v>4</v>
      </c>
      <c r="E9" s="12">
        <v>0</v>
      </c>
      <c r="F9" s="23">
        <v>79.16</v>
      </c>
      <c r="G9" s="47">
        <v>0</v>
      </c>
      <c r="H9" s="47">
        <v>4</v>
      </c>
      <c r="I9" s="157"/>
      <c r="J9" s="157"/>
      <c r="K9" s="31"/>
    </row>
    <row r="10" spans="1:11" x14ac:dyDescent="0.25">
      <c r="E10" s="52">
        <f>SUM(E7:E9)</f>
        <v>4</v>
      </c>
      <c r="F10" s="53">
        <f>SUM(F7:F9)</f>
        <v>244.98999999999998</v>
      </c>
      <c r="G10" s="54">
        <v>0</v>
      </c>
      <c r="H10" s="40">
        <f>SUM(H7:H9)</f>
        <v>4</v>
      </c>
      <c r="I10" s="158"/>
      <c r="J10" s="158"/>
    </row>
    <row r="11" spans="1:11" ht="23.25" customHeight="1" x14ac:dyDescent="0.25">
      <c r="B11" s="159" t="s">
        <v>127</v>
      </c>
      <c r="C11" s="159"/>
    </row>
    <row r="12" spans="1:11" ht="23.85" customHeight="1" x14ac:dyDescent="0.25">
      <c r="A12" s="28" t="s">
        <v>14</v>
      </c>
      <c r="B12" s="36" t="s">
        <v>7</v>
      </c>
      <c r="C12" s="37" t="s">
        <v>8</v>
      </c>
      <c r="D12" s="29" t="s">
        <v>13</v>
      </c>
      <c r="E12" s="29" t="s">
        <v>49</v>
      </c>
      <c r="F12" s="29" t="s">
        <v>11</v>
      </c>
      <c r="G12" s="29" t="s">
        <v>50</v>
      </c>
      <c r="H12" s="29" t="s">
        <v>51</v>
      </c>
      <c r="I12" s="29" t="s">
        <v>52</v>
      </c>
      <c r="J12" s="29" t="s">
        <v>53</v>
      </c>
      <c r="K12" s="30"/>
    </row>
    <row r="13" spans="1:11" ht="24.95" customHeight="1" x14ac:dyDescent="0.25">
      <c r="A13" s="13">
        <v>118</v>
      </c>
      <c r="B13" s="10" t="s">
        <v>33</v>
      </c>
      <c r="C13" s="10" t="s">
        <v>34</v>
      </c>
      <c r="D13" s="12" t="s">
        <v>3</v>
      </c>
      <c r="E13" s="13">
        <v>0</v>
      </c>
      <c r="F13" s="23">
        <v>81.099999999999994</v>
      </c>
      <c r="G13" s="47">
        <v>0</v>
      </c>
      <c r="H13" s="61">
        <v>8</v>
      </c>
      <c r="I13" s="156">
        <v>16</v>
      </c>
      <c r="J13" s="156" t="s">
        <v>133</v>
      </c>
      <c r="K13" s="31"/>
    </row>
    <row r="14" spans="1:11" ht="24.95" customHeight="1" x14ac:dyDescent="0.25">
      <c r="A14" s="13">
        <v>131</v>
      </c>
      <c r="B14" s="16" t="s">
        <v>29</v>
      </c>
      <c r="C14" s="16" t="s">
        <v>104</v>
      </c>
      <c r="D14" s="13" t="s">
        <v>3</v>
      </c>
      <c r="E14" s="13">
        <v>0</v>
      </c>
      <c r="F14" s="23">
        <v>82.4</v>
      </c>
      <c r="G14" s="47">
        <v>0</v>
      </c>
      <c r="H14" s="47">
        <v>4</v>
      </c>
      <c r="I14" s="157"/>
      <c r="J14" s="157"/>
      <c r="K14" s="31"/>
    </row>
    <row r="15" spans="1:11" ht="24.95" customHeight="1" x14ac:dyDescent="0.25">
      <c r="A15" s="13">
        <v>126</v>
      </c>
      <c r="B15" s="10" t="s">
        <v>94</v>
      </c>
      <c r="C15" s="10" t="s">
        <v>93</v>
      </c>
      <c r="D15" s="13" t="s">
        <v>3</v>
      </c>
      <c r="E15" s="58">
        <v>12</v>
      </c>
      <c r="F15" s="59">
        <v>81.849999999999994</v>
      </c>
      <c r="G15" s="61" t="s">
        <v>125</v>
      </c>
      <c r="H15" s="47">
        <v>4</v>
      </c>
      <c r="I15" s="157"/>
      <c r="J15" s="157"/>
      <c r="K15" s="31"/>
    </row>
    <row r="16" spans="1:11" ht="24.95" customHeight="1" x14ac:dyDescent="0.25">
      <c r="A16" s="13">
        <v>130</v>
      </c>
      <c r="B16" s="10" t="s">
        <v>76</v>
      </c>
      <c r="C16" s="14" t="s">
        <v>109</v>
      </c>
      <c r="D16" s="12" t="s">
        <v>3</v>
      </c>
      <c r="E16" s="13">
        <v>4</v>
      </c>
      <c r="F16" s="23">
        <v>80.38</v>
      </c>
      <c r="G16" s="47">
        <v>4</v>
      </c>
      <c r="H16" s="47">
        <v>0</v>
      </c>
      <c r="I16" s="157"/>
      <c r="J16" s="157"/>
      <c r="K16" s="31"/>
    </row>
    <row r="17" spans="1:11" ht="20.45" customHeight="1" x14ac:dyDescent="0.25">
      <c r="A17" s="32"/>
      <c r="B17" s="33"/>
      <c r="C17" s="34"/>
      <c r="D17" s="31"/>
      <c r="E17" s="50">
        <v>4</v>
      </c>
      <c r="F17" s="57">
        <v>243.88</v>
      </c>
      <c r="G17" s="47">
        <v>4</v>
      </c>
      <c r="H17" s="47">
        <v>8</v>
      </c>
      <c r="I17" s="158"/>
      <c r="J17" s="158"/>
      <c r="K17" s="31"/>
    </row>
    <row r="18" spans="1:11" x14ac:dyDescent="0.25">
      <c r="A18" s="35"/>
      <c r="B18" s="159" t="s">
        <v>128</v>
      </c>
      <c r="C18" s="159"/>
      <c r="D18" s="31"/>
      <c r="E18" s="31"/>
      <c r="F18" s="31"/>
      <c r="G18" s="31"/>
      <c r="H18" s="31"/>
      <c r="I18" s="31"/>
      <c r="J18" s="31"/>
      <c r="K18" s="31"/>
    </row>
    <row r="19" spans="1:11" ht="23.85" customHeight="1" x14ac:dyDescent="0.25">
      <c r="A19" s="28" t="s">
        <v>14</v>
      </c>
      <c r="B19" s="36" t="s">
        <v>7</v>
      </c>
      <c r="C19" s="37" t="s">
        <v>8</v>
      </c>
      <c r="D19" s="29" t="s">
        <v>13</v>
      </c>
      <c r="E19" s="29" t="s">
        <v>49</v>
      </c>
      <c r="F19" s="29" t="s">
        <v>11</v>
      </c>
      <c r="G19" s="29" t="s">
        <v>50</v>
      </c>
      <c r="H19" s="29" t="s">
        <v>51</v>
      </c>
      <c r="I19" s="29" t="s">
        <v>52</v>
      </c>
      <c r="J19" s="29" t="s">
        <v>53</v>
      </c>
      <c r="K19" s="30"/>
    </row>
    <row r="20" spans="1:11" ht="24.95" customHeight="1" x14ac:dyDescent="0.25">
      <c r="A20" s="13">
        <v>210</v>
      </c>
      <c r="B20" s="16" t="s">
        <v>41</v>
      </c>
      <c r="C20" s="10" t="s">
        <v>88</v>
      </c>
      <c r="D20" s="12" t="s">
        <v>40</v>
      </c>
      <c r="E20" s="13">
        <v>0</v>
      </c>
      <c r="F20" s="23">
        <v>71.47</v>
      </c>
      <c r="G20" s="47">
        <v>0</v>
      </c>
      <c r="H20" s="47">
        <v>0</v>
      </c>
      <c r="I20" s="162">
        <v>42</v>
      </c>
      <c r="J20" s="162" t="s">
        <v>134</v>
      </c>
      <c r="K20" s="31"/>
    </row>
    <row r="21" spans="1:11" ht="24.95" customHeight="1" x14ac:dyDescent="0.25">
      <c r="A21" s="13">
        <v>125</v>
      </c>
      <c r="B21" s="17" t="s">
        <v>78</v>
      </c>
      <c r="C21" s="10" t="s">
        <v>77</v>
      </c>
      <c r="D21" s="13" t="s">
        <v>40</v>
      </c>
      <c r="E21" s="12">
        <v>5</v>
      </c>
      <c r="F21" s="23">
        <v>86.58</v>
      </c>
      <c r="G21" s="47">
        <v>0</v>
      </c>
      <c r="H21" s="47">
        <v>0</v>
      </c>
      <c r="I21" s="162"/>
      <c r="J21" s="162"/>
      <c r="K21" s="31"/>
    </row>
    <row r="22" spans="1:11" ht="24.95" customHeight="1" x14ac:dyDescent="0.25">
      <c r="A22" s="13">
        <v>110</v>
      </c>
      <c r="B22" s="10" t="s">
        <v>42</v>
      </c>
      <c r="C22" s="10" t="s">
        <v>96</v>
      </c>
      <c r="D22" s="13" t="s">
        <v>40</v>
      </c>
      <c r="E22" s="60" t="s">
        <v>124</v>
      </c>
      <c r="F22" s="59" t="s">
        <v>125</v>
      </c>
      <c r="G22" s="59" t="s">
        <v>125</v>
      </c>
      <c r="H22" s="61" t="s">
        <v>131</v>
      </c>
      <c r="I22" s="162"/>
      <c r="J22" s="162"/>
      <c r="K22" s="31"/>
    </row>
    <row r="23" spans="1:11" ht="24.95" customHeight="1" x14ac:dyDescent="0.25">
      <c r="A23" s="13">
        <v>237</v>
      </c>
      <c r="B23" s="16" t="s">
        <v>113</v>
      </c>
      <c r="C23" s="10" t="s">
        <v>112</v>
      </c>
      <c r="D23" s="13" t="s">
        <v>40</v>
      </c>
      <c r="E23" s="13">
        <v>17</v>
      </c>
      <c r="F23" s="23">
        <v>90.48</v>
      </c>
      <c r="G23" s="47">
        <v>7</v>
      </c>
      <c r="H23" s="47">
        <v>13</v>
      </c>
      <c r="I23" s="162"/>
      <c r="J23" s="162"/>
      <c r="K23" s="31"/>
    </row>
    <row r="24" spans="1:11" ht="15" customHeight="1" x14ac:dyDescent="0.25">
      <c r="A24" s="35"/>
      <c r="B24" s="48"/>
      <c r="C24" s="49"/>
      <c r="D24" s="31"/>
      <c r="E24" s="50">
        <v>22</v>
      </c>
      <c r="F24" s="51">
        <f>SUM(F20:F23)</f>
        <v>248.53000000000003</v>
      </c>
      <c r="G24" s="40">
        <v>7</v>
      </c>
      <c r="H24" s="40">
        <v>13</v>
      </c>
      <c r="I24" s="31"/>
      <c r="J24" s="31"/>
      <c r="K24" s="31"/>
    </row>
  </sheetData>
  <mergeCells count="11">
    <mergeCell ref="B11:C11"/>
    <mergeCell ref="I13:I17"/>
    <mergeCell ref="J13:J17"/>
    <mergeCell ref="I20:I23"/>
    <mergeCell ref="J20:J23"/>
    <mergeCell ref="B18:C18"/>
    <mergeCell ref="I7:I10"/>
    <mergeCell ref="J7:J10"/>
    <mergeCell ref="B5:C5"/>
    <mergeCell ref="A1:J1"/>
    <mergeCell ref="A3:J3"/>
  </mergeCells>
  <pageMargins left="0.51181102362204722" right="0.51181102362204722" top="0.39370078740157483" bottom="0.19685039370078741" header="0.31496062992125984" footer="0.31496062992125984"/>
  <pageSetup paperSize="9" orientation="landscape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62F716-2D0F-4DDD-AD58-A5A26BC2FC56}">
  <sheetPr>
    <tabColor rgb="FFFF0000"/>
  </sheetPr>
  <dimension ref="A1:G39"/>
  <sheetViews>
    <sheetView windowProtection="1" zoomScale="110" zoomScaleNormal="110" workbookViewId="0">
      <selection activeCell="I7" sqref="I7"/>
    </sheetView>
  </sheetViews>
  <sheetFormatPr defaultColWidth="9.140625" defaultRowHeight="15" x14ac:dyDescent="0.25"/>
  <cols>
    <col min="1" max="1" width="4.140625" style="5" customWidth="1"/>
    <col min="2" max="2" width="25.140625" customWidth="1"/>
    <col min="3" max="3" width="28.28515625" customWidth="1"/>
    <col min="4" max="4" width="7.7109375" customWidth="1"/>
    <col min="5" max="5" width="10.7109375" style="5" customWidth="1"/>
    <col min="6" max="7" width="16.28515625" style="5" bestFit="1" customWidth="1"/>
  </cols>
  <sheetData>
    <row r="1" spans="1:7" ht="120" customHeight="1" x14ac:dyDescent="0.35">
      <c r="A1" s="163" t="s">
        <v>204</v>
      </c>
      <c r="B1" s="155"/>
      <c r="C1" s="155"/>
      <c r="D1" s="155"/>
      <c r="E1" s="155"/>
      <c r="F1" s="155"/>
      <c r="G1" s="155"/>
    </row>
    <row r="3" spans="1:7" x14ac:dyDescent="0.25">
      <c r="A3" s="1" t="s">
        <v>14</v>
      </c>
      <c r="B3" s="1" t="s">
        <v>24</v>
      </c>
      <c r="C3" s="1" t="s">
        <v>8</v>
      </c>
      <c r="D3" s="1" t="s">
        <v>13</v>
      </c>
      <c r="E3" s="1" t="s">
        <v>201</v>
      </c>
      <c r="F3" s="1" t="s">
        <v>206</v>
      </c>
      <c r="G3" s="1" t="s">
        <v>205</v>
      </c>
    </row>
    <row r="4" spans="1:7" ht="20.100000000000001" customHeight="1" x14ac:dyDescent="0.25">
      <c r="A4" s="13">
        <v>302</v>
      </c>
      <c r="B4" s="10" t="s">
        <v>137</v>
      </c>
      <c r="C4" s="10" t="s">
        <v>121</v>
      </c>
      <c r="D4" s="13" t="s">
        <v>4</v>
      </c>
      <c r="E4" s="45" t="s">
        <v>138</v>
      </c>
      <c r="F4" s="45"/>
      <c r="G4" s="45"/>
    </row>
    <row r="5" spans="1:7" ht="20.100000000000001" customHeight="1" x14ac:dyDescent="0.25">
      <c r="A5" s="13">
        <v>306</v>
      </c>
      <c r="B5" s="10" t="s">
        <v>153</v>
      </c>
      <c r="C5" s="10" t="s">
        <v>154</v>
      </c>
      <c r="D5" s="13" t="s">
        <v>39</v>
      </c>
      <c r="E5" s="44" t="s">
        <v>140</v>
      </c>
      <c r="F5" s="44"/>
      <c r="G5" s="44"/>
    </row>
    <row r="6" spans="1:7" ht="20.100000000000001" customHeight="1" x14ac:dyDescent="0.25">
      <c r="A6" s="13">
        <v>319</v>
      </c>
      <c r="B6" s="10" t="s">
        <v>126</v>
      </c>
      <c r="C6" s="10" t="s">
        <v>202</v>
      </c>
      <c r="D6" s="12" t="s">
        <v>16</v>
      </c>
      <c r="E6" s="45" t="s">
        <v>200</v>
      </c>
      <c r="F6" s="45"/>
      <c r="G6" s="45"/>
    </row>
    <row r="7" spans="1:7" ht="20.100000000000001" customHeight="1" x14ac:dyDescent="0.25">
      <c r="A7" s="13">
        <v>145</v>
      </c>
      <c r="B7" s="10" t="s">
        <v>72</v>
      </c>
      <c r="C7" s="10" t="s">
        <v>157</v>
      </c>
      <c r="D7" s="13" t="s">
        <v>16</v>
      </c>
      <c r="E7" s="45" t="s">
        <v>192</v>
      </c>
      <c r="F7" s="45"/>
      <c r="G7" s="45"/>
    </row>
    <row r="8" spans="1:7" ht="20.100000000000001" customHeight="1" x14ac:dyDescent="0.25">
      <c r="A8" s="13">
        <v>307</v>
      </c>
      <c r="B8" s="10" t="s">
        <v>145</v>
      </c>
      <c r="C8" s="10" t="s">
        <v>120</v>
      </c>
      <c r="D8" s="13" t="s">
        <v>3</v>
      </c>
      <c r="E8" s="45" t="s">
        <v>140</v>
      </c>
      <c r="F8" s="45"/>
      <c r="G8" s="45"/>
    </row>
    <row r="9" spans="1:7" ht="20.100000000000001" customHeight="1" x14ac:dyDescent="0.25">
      <c r="A9" s="13">
        <v>130</v>
      </c>
      <c r="B9" s="10" t="s">
        <v>159</v>
      </c>
      <c r="C9" s="14" t="s">
        <v>160</v>
      </c>
      <c r="D9" s="13" t="s">
        <v>3</v>
      </c>
      <c r="E9" s="44" t="s">
        <v>155</v>
      </c>
      <c r="F9" s="44"/>
      <c r="G9" s="44"/>
    </row>
    <row r="10" spans="1:7" ht="20.100000000000001" customHeight="1" x14ac:dyDescent="0.25">
      <c r="A10" s="13">
        <v>133</v>
      </c>
      <c r="B10" s="16" t="s">
        <v>122</v>
      </c>
      <c r="C10" s="14" t="s">
        <v>123</v>
      </c>
      <c r="D10" s="12" t="s">
        <v>115</v>
      </c>
      <c r="E10" s="45" t="s">
        <v>151</v>
      </c>
      <c r="F10" s="45"/>
      <c r="G10" s="45"/>
    </row>
    <row r="11" spans="1:7" ht="20.100000000000001" customHeight="1" x14ac:dyDescent="0.25">
      <c r="A11" s="13">
        <v>134</v>
      </c>
      <c r="B11" s="10" t="s">
        <v>184</v>
      </c>
      <c r="C11" s="10" t="s">
        <v>185</v>
      </c>
      <c r="D11" s="13" t="s">
        <v>3</v>
      </c>
      <c r="E11" s="45" t="s">
        <v>151</v>
      </c>
      <c r="F11" s="45"/>
      <c r="G11" s="45"/>
    </row>
    <row r="12" spans="1:7" ht="20.100000000000001" customHeight="1" x14ac:dyDescent="0.25">
      <c r="A12" s="13">
        <v>135</v>
      </c>
      <c r="B12" s="17" t="s">
        <v>191</v>
      </c>
      <c r="C12" s="10" t="s">
        <v>189</v>
      </c>
      <c r="D12" s="13" t="s">
        <v>3</v>
      </c>
      <c r="E12" s="44" t="s">
        <v>151</v>
      </c>
      <c r="F12" s="44"/>
      <c r="G12" s="44"/>
    </row>
    <row r="13" spans="1:7" ht="20.100000000000001" customHeight="1" x14ac:dyDescent="0.25">
      <c r="A13" s="13">
        <v>312</v>
      </c>
      <c r="B13" s="16" t="s">
        <v>158</v>
      </c>
      <c r="C13" s="10" t="s">
        <v>157</v>
      </c>
      <c r="D13" s="12" t="s">
        <v>16</v>
      </c>
      <c r="E13" s="44" t="s">
        <v>142</v>
      </c>
      <c r="F13" s="44"/>
      <c r="G13" s="44"/>
    </row>
    <row r="14" spans="1:7" ht="20.100000000000001" customHeight="1" x14ac:dyDescent="0.25">
      <c r="A14" s="13">
        <v>313</v>
      </c>
      <c r="B14" s="10" t="s">
        <v>141</v>
      </c>
      <c r="C14" s="10" t="s">
        <v>121</v>
      </c>
      <c r="D14" s="13" t="s">
        <v>4</v>
      </c>
      <c r="E14" s="44" t="s">
        <v>142</v>
      </c>
      <c r="F14" s="44"/>
      <c r="G14" s="44"/>
    </row>
    <row r="15" spans="1:7" ht="20.100000000000001" customHeight="1" x14ac:dyDescent="0.25">
      <c r="A15" s="13">
        <v>131</v>
      </c>
      <c r="B15" s="10" t="s">
        <v>164</v>
      </c>
      <c r="C15" s="10" t="s">
        <v>165</v>
      </c>
      <c r="D15" s="12" t="s">
        <v>3</v>
      </c>
      <c r="E15" s="45" t="s">
        <v>155</v>
      </c>
      <c r="F15" s="45"/>
      <c r="G15" s="45"/>
    </row>
    <row r="16" spans="1:7" ht="20.100000000000001" customHeight="1" x14ac:dyDescent="0.25">
      <c r="A16" s="13">
        <v>308</v>
      </c>
      <c r="B16" s="10" t="s">
        <v>156</v>
      </c>
      <c r="C16" s="10" t="s">
        <v>110</v>
      </c>
      <c r="D16" s="12" t="s">
        <v>39</v>
      </c>
      <c r="E16" s="45" t="s">
        <v>140</v>
      </c>
      <c r="F16" s="45"/>
      <c r="G16" s="45"/>
    </row>
    <row r="17" spans="1:7" ht="20.100000000000001" customHeight="1" x14ac:dyDescent="0.25">
      <c r="A17" s="13">
        <v>136</v>
      </c>
      <c r="B17" s="10" t="s">
        <v>195</v>
      </c>
      <c r="C17" s="10" t="s">
        <v>194</v>
      </c>
      <c r="D17" s="12" t="s">
        <v>115</v>
      </c>
      <c r="E17" s="45" t="s">
        <v>151</v>
      </c>
      <c r="F17" s="45"/>
      <c r="G17" s="45"/>
    </row>
    <row r="18" spans="1:7" ht="20.100000000000001" customHeight="1" x14ac:dyDescent="0.25">
      <c r="A18" s="13">
        <v>303</v>
      </c>
      <c r="B18" s="10" t="s">
        <v>175</v>
      </c>
      <c r="C18" s="10" t="s">
        <v>154</v>
      </c>
      <c r="D18" s="13" t="s">
        <v>39</v>
      </c>
      <c r="E18" s="45" t="s">
        <v>138</v>
      </c>
      <c r="F18" s="45"/>
      <c r="G18" s="45"/>
    </row>
    <row r="19" spans="1:7" ht="20.100000000000001" customHeight="1" x14ac:dyDescent="0.25">
      <c r="A19" s="13">
        <v>137</v>
      </c>
      <c r="B19" s="10" t="s">
        <v>171</v>
      </c>
      <c r="C19" s="10" t="s">
        <v>172</v>
      </c>
      <c r="D19" s="12" t="s">
        <v>28</v>
      </c>
      <c r="E19" s="45" t="s">
        <v>151</v>
      </c>
      <c r="F19" s="45"/>
      <c r="G19" s="45"/>
    </row>
    <row r="20" spans="1:7" ht="20.100000000000001" customHeight="1" x14ac:dyDescent="0.25">
      <c r="A20" s="13">
        <v>314</v>
      </c>
      <c r="B20" s="10" t="s">
        <v>147</v>
      </c>
      <c r="C20" s="10" t="s">
        <v>120</v>
      </c>
      <c r="D20" s="13" t="s">
        <v>3</v>
      </c>
      <c r="E20" s="45" t="s">
        <v>142</v>
      </c>
      <c r="F20" s="45"/>
      <c r="G20" s="45"/>
    </row>
    <row r="21" spans="1:7" ht="20.100000000000001" customHeight="1" x14ac:dyDescent="0.25">
      <c r="A21" s="13">
        <v>315</v>
      </c>
      <c r="B21" s="10" t="s">
        <v>143</v>
      </c>
      <c r="C21" s="10" t="s">
        <v>121</v>
      </c>
      <c r="D21" s="13" t="s">
        <v>4</v>
      </c>
      <c r="E21" s="45" t="s">
        <v>142</v>
      </c>
      <c r="F21" s="45"/>
      <c r="G21" s="45"/>
    </row>
    <row r="22" spans="1:7" ht="20.100000000000001" customHeight="1" x14ac:dyDescent="0.25">
      <c r="A22" s="13">
        <v>316</v>
      </c>
      <c r="B22" s="10" t="s">
        <v>118</v>
      </c>
      <c r="C22" s="10" t="s">
        <v>120</v>
      </c>
      <c r="D22" s="13" t="s">
        <v>3</v>
      </c>
      <c r="E22" s="45" t="s">
        <v>142</v>
      </c>
      <c r="F22" s="45"/>
      <c r="G22" s="45"/>
    </row>
    <row r="23" spans="1:7" ht="20.100000000000001" customHeight="1" x14ac:dyDescent="0.25">
      <c r="A23" s="13">
        <v>138</v>
      </c>
      <c r="B23" s="10" t="s">
        <v>23</v>
      </c>
      <c r="C23" s="10" t="s">
        <v>95</v>
      </c>
      <c r="D23" s="13" t="s">
        <v>3</v>
      </c>
      <c r="E23" s="44" t="s">
        <v>151</v>
      </c>
      <c r="F23" s="44"/>
      <c r="G23" s="44"/>
    </row>
    <row r="24" spans="1:7" ht="20.100000000000001" customHeight="1" x14ac:dyDescent="0.25">
      <c r="A24" s="13">
        <v>309</v>
      </c>
      <c r="B24" s="10" t="s">
        <v>139</v>
      </c>
      <c r="C24" s="10" t="s">
        <v>121</v>
      </c>
      <c r="D24" s="13" t="s">
        <v>4</v>
      </c>
      <c r="E24" s="45" t="s">
        <v>140</v>
      </c>
      <c r="F24" s="45"/>
      <c r="G24" s="45"/>
    </row>
    <row r="25" spans="1:7" ht="20.100000000000001" customHeight="1" x14ac:dyDescent="0.25">
      <c r="A25" s="13">
        <v>139</v>
      </c>
      <c r="B25" s="16" t="s">
        <v>161</v>
      </c>
      <c r="C25" s="10" t="s">
        <v>160</v>
      </c>
      <c r="D25" s="13" t="s">
        <v>3</v>
      </c>
      <c r="E25" s="45" t="s">
        <v>151</v>
      </c>
      <c r="F25" s="45"/>
      <c r="G25" s="45"/>
    </row>
    <row r="26" spans="1:7" ht="20.100000000000001" customHeight="1" x14ac:dyDescent="0.25">
      <c r="A26" s="13">
        <v>140</v>
      </c>
      <c r="B26" s="10" t="s">
        <v>113</v>
      </c>
      <c r="C26" s="10" t="s">
        <v>173</v>
      </c>
      <c r="D26" s="13" t="s">
        <v>40</v>
      </c>
      <c r="E26" s="45" t="s">
        <v>151</v>
      </c>
      <c r="F26" s="45"/>
      <c r="G26" s="45"/>
    </row>
    <row r="27" spans="1:7" ht="20.100000000000001" customHeight="1" x14ac:dyDescent="0.25">
      <c r="A27" s="13">
        <v>317</v>
      </c>
      <c r="B27" s="10" t="s">
        <v>178</v>
      </c>
      <c r="C27" s="10" t="s">
        <v>154</v>
      </c>
      <c r="D27" s="13" t="s">
        <v>39</v>
      </c>
      <c r="E27" s="45" t="s">
        <v>142</v>
      </c>
      <c r="F27" s="45"/>
      <c r="G27" s="45"/>
    </row>
    <row r="28" spans="1:7" ht="20.100000000000001" customHeight="1" x14ac:dyDescent="0.25">
      <c r="A28" s="13">
        <v>318</v>
      </c>
      <c r="B28" s="11" t="s">
        <v>144</v>
      </c>
      <c r="C28" s="10" t="s">
        <v>121</v>
      </c>
      <c r="D28" s="13" t="s">
        <v>4</v>
      </c>
      <c r="E28" s="44" t="s">
        <v>142</v>
      </c>
      <c r="F28" s="44"/>
      <c r="G28" s="44"/>
    </row>
    <row r="29" spans="1:7" ht="20.100000000000001" customHeight="1" x14ac:dyDescent="0.25">
      <c r="A29" s="13">
        <v>304</v>
      </c>
      <c r="B29" s="10" t="s">
        <v>174</v>
      </c>
      <c r="C29" s="10" t="s">
        <v>154</v>
      </c>
      <c r="D29" s="13" t="s">
        <v>39</v>
      </c>
      <c r="E29" s="45" t="s">
        <v>138</v>
      </c>
      <c r="F29" s="45"/>
      <c r="G29" s="45"/>
    </row>
    <row r="30" spans="1:7" ht="20.100000000000001" customHeight="1" x14ac:dyDescent="0.25">
      <c r="A30" s="13">
        <v>141</v>
      </c>
      <c r="B30" s="10" t="s">
        <v>18</v>
      </c>
      <c r="C30" s="10" t="s">
        <v>103</v>
      </c>
      <c r="D30" s="12" t="s">
        <v>3</v>
      </c>
      <c r="E30" s="45" t="s">
        <v>151</v>
      </c>
      <c r="F30" s="45"/>
      <c r="G30" s="45"/>
    </row>
    <row r="31" spans="1:7" ht="20.100000000000001" customHeight="1" x14ac:dyDescent="0.25">
      <c r="A31" s="13">
        <v>310</v>
      </c>
      <c r="B31" s="10" t="s">
        <v>149</v>
      </c>
      <c r="C31" s="10" t="s">
        <v>150</v>
      </c>
      <c r="D31" s="13" t="s">
        <v>5</v>
      </c>
      <c r="E31" s="45" t="s">
        <v>140</v>
      </c>
      <c r="F31" s="45"/>
      <c r="G31" s="45"/>
    </row>
    <row r="32" spans="1:7" ht="20.100000000000001" customHeight="1" x14ac:dyDescent="0.25">
      <c r="A32" s="13">
        <v>142</v>
      </c>
      <c r="B32" s="10" t="s">
        <v>190</v>
      </c>
      <c r="C32" s="10" t="s">
        <v>189</v>
      </c>
      <c r="D32" s="13" t="s">
        <v>3</v>
      </c>
      <c r="E32" s="44" t="s">
        <v>151</v>
      </c>
      <c r="F32" s="44"/>
      <c r="G32" s="44"/>
    </row>
    <row r="33" spans="1:7" ht="20.100000000000001" customHeight="1" x14ac:dyDescent="0.25">
      <c r="A33" s="13">
        <v>143</v>
      </c>
      <c r="B33" s="10" t="s">
        <v>111</v>
      </c>
      <c r="C33" s="10" t="s">
        <v>110</v>
      </c>
      <c r="D33" s="12" t="s">
        <v>39</v>
      </c>
      <c r="E33" s="45" t="s">
        <v>151</v>
      </c>
      <c r="F33" s="45"/>
      <c r="G33" s="45"/>
    </row>
    <row r="34" spans="1:7" ht="20.100000000000001" customHeight="1" x14ac:dyDescent="0.25">
      <c r="A34" s="13">
        <v>132</v>
      </c>
      <c r="B34" s="10" t="s">
        <v>31</v>
      </c>
      <c r="C34" s="10" t="s">
        <v>120</v>
      </c>
      <c r="D34" s="13" t="s">
        <v>3</v>
      </c>
      <c r="E34" s="45" t="s">
        <v>155</v>
      </c>
      <c r="F34" s="45"/>
      <c r="G34" s="45"/>
    </row>
    <row r="35" spans="1:7" ht="20.100000000000001" customHeight="1" x14ac:dyDescent="0.25">
      <c r="A35" s="13">
        <v>144</v>
      </c>
      <c r="B35" s="10" t="s">
        <v>152</v>
      </c>
      <c r="C35" s="14" t="s">
        <v>121</v>
      </c>
      <c r="D35" s="13" t="s">
        <v>4</v>
      </c>
      <c r="E35" s="45" t="s">
        <v>151</v>
      </c>
      <c r="F35" s="45"/>
      <c r="G35" s="45"/>
    </row>
    <row r="36" spans="1:7" ht="20.100000000000001" customHeight="1" x14ac:dyDescent="0.25">
      <c r="A36" s="13">
        <v>305</v>
      </c>
      <c r="B36" s="15" t="s">
        <v>188</v>
      </c>
      <c r="C36" s="10" t="s">
        <v>105</v>
      </c>
      <c r="D36" s="13" t="s">
        <v>16</v>
      </c>
      <c r="E36" s="45" t="s">
        <v>138</v>
      </c>
      <c r="F36" s="45"/>
      <c r="G36" s="45"/>
    </row>
    <row r="37" spans="1:7" ht="20.100000000000001" customHeight="1" x14ac:dyDescent="0.25">
      <c r="A37" s="13">
        <v>301</v>
      </c>
      <c r="B37" s="10" t="s">
        <v>180</v>
      </c>
      <c r="C37" s="14" t="s">
        <v>181</v>
      </c>
      <c r="D37" s="13" t="s">
        <v>5</v>
      </c>
      <c r="E37" s="45" t="s">
        <v>199</v>
      </c>
      <c r="F37" s="45"/>
      <c r="G37" s="45"/>
    </row>
    <row r="38" spans="1:7" ht="20.100000000000001" customHeight="1" x14ac:dyDescent="0.25">
      <c r="A38" s="13">
        <v>311</v>
      </c>
      <c r="B38" s="10" t="s">
        <v>146</v>
      </c>
      <c r="C38" s="10" t="s">
        <v>120</v>
      </c>
      <c r="D38" s="13" t="s">
        <v>3</v>
      </c>
      <c r="E38" s="45" t="s">
        <v>140</v>
      </c>
      <c r="F38" s="45"/>
      <c r="G38" s="45"/>
    </row>
    <row r="39" spans="1:7" x14ac:dyDescent="0.25">
      <c r="A39" s="164" t="s">
        <v>203</v>
      </c>
      <c r="B39" s="165"/>
      <c r="C39" s="165"/>
      <c r="D39" s="165"/>
      <c r="E39" s="165"/>
      <c r="F39" s="165"/>
      <c r="G39" s="165"/>
    </row>
  </sheetData>
  <autoFilter ref="A3:G38" xr:uid="{8A62F716-2D0F-4DDD-AD58-A5A26BC2FC56}">
    <sortState xmlns:xlrd2="http://schemas.microsoft.com/office/spreadsheetml/2017/richdata2" ref="A4:G38">
      <sortCondition ref="B3:B38"/>
    </sortState>
  </autoFilter>
  <mergeCells count="2">
    <mergeCell ref="A1:G1"/>
    <mergeCell ref="A39:G39"/>
  </mergeCells>
  <printOptions horizontalCentered="1"/>
  <pageMargins left="0.31496062992125984" right="0.31496062992125984" top="0.39370078740157483" bottom="0.19685039370078741" header="0.31496062992125984" footer="0.31496062992125984"/>
  <pageSetup paperSize="9" orientation="landscape" horizontalDpi="300" verticalDpi="300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FF7CFA-BEFE-4204-870E-6391670BEB55}">
  <dimension ref="A1:E55"/>
  <sheetViews>
    <sheetView windowProtection="1" zoomScale="110" zoomScaleNormal="110" workbookViewId="0">
      <selection activeCell="H21" sqref="H21"/>
    </sheetView>
  </sheetViews>
  <sheetFormatPr defaultColWidth="8.85546875" defaultRowHeight="15" x14ac:dyDescent="0.25"/>
  <cols>
    <col min="1" max="1" width="26.140625" style="24" customWidth="1"/>
    <col min="2" max="2" width="30.42578125" style="24" customWidth="1"/>
    <col min="3" max="3" width="8.140625" customWidth="1"/>
    <col min="4" max="4" width="11.7109375" style="5" customWidth="1"/>
    <col min="5" max="5" width="11.28515625" customWidth="1"/>
  </cols>
  <sheetData>
    <row r="1" spans="1:5" ht="68.25" customHeight="1" x14ac:dyDescent="0.3">
      <c r="A1" s="163" t="s">
        <v>198</v>
      </c>
      <c r="B1" s="155"/>
      <c r="C1" s="155"/>
      <c r="D1" s="155"/>
      <c r="E1" s="155"/>
    </row>
    <row r="2" spans="1:5" ht="6" customHeight="1" x14ac:dyDescent="0.25"/>
    <row r="3" spans="1:5" ht="11.25" customHeight="1" x14ac:dyDescent="0.25">
      <c r="A3" s="41" t="s">
        <v>1</v>
      </c>
      <c r="B3" s="41" t="s">
        <v>0</v>
      </c>
      <c r="C3" s="1" t="s">
        <v>13</v>
      </c>
      <c r="D3" s="1" t="s">
        <v>2</v>
      </c>
      <c r="E3" s="2" t="s">
        <v>15</v>
      </c>
    </row>
    <row r="4" spans="1:5" ht="14.45" customHeight="1" x14ac:dyDescent="0.25">
      <c r="A4" s="10" t="s">
        <v>119</v>
      </c>
      <c r="B4" s="10" t="s">
        <v>167</v>
      </c>
      <c r="C4" s="13" t="s">
        <v>20</v>
      </c>
      <c r="D4" s="45" t="s">
        <v>170</v>
      </c>
      <c r="E4" s="7"/>
    </row>
    <row r="5" spans="1:5" ht="14.45" customHeight="1" x14ac:dyDescent="0.25">
      <c r="A5" s="10" t="s">
        <v>137</v>
      </c>
      <c r="B5" s="10" t="s">
        <v>121</v>
      </c>
      <c r="C5" s="13" t="s">
        <v>4</v>
      </c>
      <c r="D5" s="45" t="s">
        <v>138</v>
      </c>
      <c r="E5" s="7" t="s">
        <v>90</v>
      </c>
    </row>
    <row r="6" spans="1:5" ht="14.45" customHeight="1" x14ac:dyDescent="0.25">
      <c r="A6" s="10" t="s">
        <v>153</v>
      </c>
      <c r="B6" s="10" t="s">
        <v>154</v>
      </c>
      <c r="C6" s="13" t="s">
        <v>39</v>
      </c>
      <c r="D6" s="44" t="s">
        <v>140</v>
      </c>
      <c r="E6" s="7" t="s">
        <v>90</v>
      </c>
    </row>
    <row r="7" spans="1:5" ht="14.45" customHeight="1" x14ac:dyDescent="0.25">
      <c r="A7" s="10" t="s">
        <v>187</v>
      </c>
      <c r="B7" s="10" t="s">
        <v>186</v>
      </c>
      <c r="C7" s="13" t="s">
        <v>3</v>
      </c>
      <c r="D7" s="45" t="s">
        <v>170</v>
      </c>
      <c r="E7" s="7"/>
    </row>
    <row r="8" spans="1:5" ht="14.45" customHeight="1" x14ac:dyDescent="0.25">
      <c r="A8" s="10" t="s">
        <v>107</v>
      </c>
      <c r="B8" s="10" t="s">
        <v>106</v>
      </c>
      <c r="C8" s="13" t="s">
        <v>16</v>
      </c>
      <c r="D8" s="45" t="s">
        <v>136</v>
      </c>
      <c r="E8" s="7" t="s">
        <v>90</v>
      </c>
    </row>
    <row r="9" spans="1:5" ht="14.45" customHeight="1" x14ac:dyDescent="0.25">
      <c r="A9" s="10" t="s">
        <v>117</v>
      </c>
      <c r="B9" s="10" t="s">
        <v>116</v>
      </c>
      <c r="C9" s="13" t="s">
        <v>3</v>
      </c>
      <c r="D9" s="45" t="s">
        <v>136</v>
      </c>
      <c r="E9" s="7"/>
    </row>
    <row r="10" spans="1:5" ht="14.45" customHeight="1" x14ac:dyDescent="0.25">
      <c r="A10" s="10" t="s">
        <v>85</v>
      </c>
      <c r="B10" s="10" t="s">
        <v>193</v>
      </c>
      <c r="C10" s="13" t="s">
        <v>27</v>
      </c>
      <c r="D10" s="45" t="s">
        <v>136</v>
      </c>
      <c r="E10" s="7" t="s">
        <v>90</v>
      </c>
    </row>
    <row r="11" spans="1:5" ht="14.45" customHeight="1" x14ac:dyDescent="0.25">
      <c r="A11" s="10" t="s">
        <v>126</v>
      </c>
      <c r="B11" s="10" t="s">
        <v>197</v>
      </c>
      <c r="C11" s="12" t="s">
        <v>16</v>
      </c>
      <c r="D11" s="45" t="s">
        <v>151</v>
      </c>
      <c r="E11" s="7" t="s">
        <v>90</v>
      </c>
    </row>
    <row r="12" spans="1:5" ht="14.45" customHeight="1" x14ac:dyDescent="0.25">
      <c r="A12" s="10" t="s">
        <v>179</v>
      </c>
      <c r="B12" s="10" t="s">
        <v>177</v>
      </c>
      <c r="C12" s="12" t="s">
        <v>151</v>
      </c>
      <c r="D12" s="45" t="s">
        <v>136</v>
      </c>
      <c r="E12" s="7"/>
    </row>
    <row r="13" spans="1:5" ht="14.45" customHeight="1" x14ac:dyDescent="0.25">
      <c r="A13" s="10" t="s">
        <v>72</v>
      </c>
      <c r="B13" s="10" t="s">
        <v>157</v>
      </c>
      <c r="C13" s="13" t="s">
        <v>16</v>
      </c>
      <c r="D13" s="45" t="s">
        <v>192</v>
      </c>
      <c r="E13" s="7" t="s">
        <v>90</v>
      </c>
    </row>
    <row r="14" spans="1:5" ht="14.45" customHeight="1" x14ac:dyDescent="0.25">
      <c r="A14" s="10" t="s">
        <v>145</v>
      </c>
      <c r="B14" s="10" t="s">
        <v>120</v>
      </c>
      <c r="C14" s="13" t="s">
        <v>3</v>
      </c>
      <c r="D14" s="45" t="s">
        <v>140</v>
      </c>
      <c r="E14" s="7" t="s">
        <v>90</v>
      </c>
    </row>
    <row r="15" spans="1:5" ht="14.45" customHeight="1" x14ac:dyDescent="0.25">
      <c r="A15" s="10" t="s">
        <v>159</v>
      </c>
      <c r="B15" s="10" t="s">
        <v>160</v>
      </c>
      <c r="C15" s="13" t="s">
        <v>3</v>
      </c>
      <c r="D15" s="44" t="s">
        <v>155</v>
      </c>
      <c r="E15" s="7"/>
    </row>
    <row r="16" spans="1:5" ht="14.45" customHeight="1" x14ac:dyDescent="0.25">
      <c r="A16" s="16" t="s">
        <v>122</v>
      </c>
      <c r="B16" s="10" t="s">
        <v>123</v>
      </c>
      <c r="C16" s="12" t="s">
        <v>115</v>
      </c>
      <c r="D16" s="45" t="s">
        <v>151</v>
      </c>
      <c r="E16" s="7" t="s">
        <v>90</v>
      </c>
    </row>
    <row r="17" spans="1:5" ht="14.45" customHeight="1" x14ac:dyDescent="0.25">
      <c r="A17" s="10" t="s">
        <v>184</v>
      </c>
      <c r="B17" s="10" t="s">
        <v>185</v>
      </c>
      <c r="C17" s="13" t="s">
        <v>3</v>
      </c>
      <c r="D17" s="45" t="s">
        <v>151</v>
      </c>
      <c r="E17" s="7"/>
    </row>
    <row r="18" spans="1:5" ht="14.45" customHeight="1" x14ac:dyDescent="0.25">
      <c r="A18" s="17" t="s">
        <v>191</v>
      </c>
      <c r="B18" s="10" t="s">
        <v>189</v>
      </c>
      <c r="C18" s="13" t="s">
        <v>3</v>
      </c>
      <c r="D18" s="44" t="s">
        <v>151</v>
      </c>
      <c r="E18" s="7"/>
    </row>
    <row r="19" spans="1:5" ht="14.45" customHeight="1" x14ac:dyDescent="0.25">
      <c r="A19" s="16" t="s">
        <v>158</v>
      </c>
      <c r="B19" s="10" t="s">
        <v>157</v>
      </c>
      <c r="C19" s="12" t="s">
        <v>16</v>
      </c>
      <c r="D19" s="44" t="s">
        <v>142</v>
      </c>
      <c r="E19" s="7" t="s">
        <v>90</v>
      </c>
    </row>
    <row r="20" spans="1:5" ht="14.45" customHeight="1" x14ac:dyDescent="0.25">
      <c r="A20" s="16" t="s">
        <v>43</v>
      </c>
      <c r="B20" s="10" t="s">
        <v>177</v>
      </c>
      <c r="C20" s="12" t="s">
        <v>151</v>
      </c>
      <c r="D20" s="45" t="s">
        <v>136</v>
      </c>
      <c r="E20" s="7"/>
    </row>
    <row r="21" spans="1:5" ht="14.45" customHeight="1" x14ac:dyDescent="0.25">
      <c r="A21" s="10" t="s">
        <v>36</v>
      </c>
      <c r="B21" s="10" t="s">
        <v>148</v>
      </c>
      <c r="C21" s="13" t="s">
        <v>4</v>
      </c>
      <c r="D21" s="45" t="s">
        <v>136</v>
      </c>
      <c r="E21" s="7" t="s">
        <v>90</v>
      </c>
    </row>
    <row r="22" spans="1:5" ht="14.45" customHeight="1" x14ac:dyDescent="0.25">
      <c r="A22" s="10" t="s">
        <v>141</v>
      </c>
      <c r="B22" s="10" t="s">
        <v>121</v>
      </c>
      <c r="C22" s="13" t="s">
        <v>4</v>
      </c>
      <c r="D22" s="44" t="s">
        <v>142</v>
      </c>
      <c r="E22" s="7"/>
    </row>
    <row r="23" spans="1:5" ht="14.45" customHeight="1" x14ac:dyDescent="0.25">
      <c r="A23" s="10" t="s">
        <v>164</v>
      </c>
      <c r="B23" s="10" t="s">
        <v>165</v>
      </c>
      <c r="C23" s="12" t="s">
        <v>3</v>
      </c>
      <c r="D23" s="45" t="s">
        <v>155</v>
      </c>
      <c r="E23" s="7"/>
    </row>
    <row r="24" spans="1:5" ht="14.45" customHeight="1" x14ac:dyDescent="0.25">
      <c r="A24" s="10" t="s">
        <v>156</v>
      </c>
      <c r="B24" s="10" t="s">
        <v>110</v>
      </c>
      <c r="C24" s="12" t="s">
        <v>39</v>
      </c>
      <c r="D24" s="45" t="s">
        <v>140</v>
      </c>
      <c r="E24" s="7" t="s">
        <v>90</v>
      </c>
    </row>
    <row r="25" spans="1:5" ht="14.45" customHeight="1" x14ac:dyDescent="0.25">
      <c r="A25" s="10" t="s">
        <v>195</v>
      </c>
      <c r="B25" s="10" t="s">
        <v>194</v>
      </c>
      <c r="C25" s="12" t="s">
        <v>115</v>
      </c>
      <c r="D25" s="45" t="s">
        <v>151</v>
      </c>
      <c r="E25" s="7" t="s">
        <v>90</v>
      </c>
    </row>
    <row r="26" spans="1:5" ht="14.45" customHeight="1" x14ac:dyDescent="0.25">
      <c r="A26" s="10" t="s">
        <v>175</v>
      </c>
      <c r="B26" s="10" t="s">
        <v>154</v>
      </c>
      <c r="C26" s="13" t="s">
        <v>39</v>
      </c>
      <c r="D26" s="45" t="s">
        <v>176</v>
      </c>
      <c r="E26" s="7" t="s">
        <v>90</v>
      </c>
    </row>
    <row r="27" spans="1:5" ht="14.45" customHeight="1" x14ac:dyDescent="0.25">
      <c r="A27" s="10" t="s">
        <v>102</v>
      </c>
      <c r="B27" s="10" t="s">
        <v>135</v>
      </c>
      <c r="C27" s="12" t="s">
        <v>64</v>
      </c>
      <c r="D27" s="45" t="s">
        <v>136</v>
      </c>
      <c r="E27" s="7" t="s">
        <v>90</v>
      </c>
    </row>
    <row r="28" spans="1:5" ht="14.45" customHeight="1" x14ac:dyDescent="0.25">
      <c r="A28" s="10" t="s">
        <v>79</v>
      </c>
      <c r="B28" s="10" t="s">
        <v>183</v>
      </c>
      <c r="C28" s="13" t="s">
        <v>108</v>
      </c>
      <c r="D28" s="45" t="s">
        <v>136</v>
      </c>
      <c r="E28" s="7"/>
    </row>
    <row r="29" spans="1:5" ht="14.45" customHeight="1" x14ac:dyDescent="0.25">
      <c r="A29" s="10" t="s">
        <v>171</v>
      </c>
      <c r="B29" s="10" t="s">
        <v>172</v>
      </c>
      <c r="C29" s="12" t="s">
        <v>28</v>
      </c>
      <c r="D29" s="45" t="s">
        <v>151</v>
      </c>
      <c r="E29" s="7" t="s">
        <v>90</v>
      </c>
    </row>
    <row r="30" spans="1:5" ht="14.45" customHeight="1" x14ac:dyDescent="0.25">
      <c r="A30" s="10" t="s">
        <v>147</v>
      </c>
      <c r="B30" s="10" t="s">
        <v>120</v>
      </c>
      <c r="C30" s="13" t="s">
        <v>3</v>
      </c>
      <c r="D30" s="45" t="s">
        <v>142</v>
      </c>
      <c r="E30" s="7" t="s">
        <v>90</v>
      </c>
    </row>
    <row r="31" spans="1:5" ht="14.45" customHeight="1" x14ac:dyDescent="0.25">
      <c r="A31" s="16" t="s">
        <v>162</v>
      </c>
      <c r="B31" s="10" t="s">
        <v>163</v>
      </c>
      <c r="C31" s="13" t="s">
        <v>16</v>
      </c>
      <c r="D31" s="45" t="s">
        <v>136</v>
      </c>
      <c r="E31" s="7" t="s">
        <v>90</v>
      </c>
    </row>
    <row r="32" spans="1:5" ht="14.45" customHeight="1" x14ac:dyDescent="0.25">
      <c r="A32" s="10" t="s">
        <v>143</v>
      </c>
      <c r="B32" s="10" t="s">
        <v>121</v>
      </c>
      <c r="C32" s="13" t="s">
        <v>4</v>
      </c>
      <c r="D32" s="45" t="s">
        <v>142</v>
      </c>
      <c r="E32" s="7"/>
    </row>
    <row r="33" spans="1:5" ht="14.45" customHeight="1" x14ac:dyDescent="0.25">
      <c r="A33" s="10" t="s">
        <v>118</v>
      </c>
      <c r="B33" s="10" t="s">
        <v>120</v>
      </c>
      <c r="C33" s="13" t="s">
        <v>3</v>
      </c>
      <c r="D33" s="45" t="s">
        <v>142</v>
      </c>
      <c r="E33" s="7"/>
    </row>
    <row r="34" spans="1:5" ht="14.45" customHeight="1" x14ac:dyDescent="0.25">
      <c r="A34" s="10" t="s">
        <v>75</v>
      </c>
      <c r="B34" s="10" t="s">
        <v>163</v>
      </c>
      <c r="C34" s="13" t="s">
        <v>16</v>
      </c>
      <c r="D34" s="45" t="s">
        <v>136</v>
      </c>
      <c r="E34" s="7" t="s">
        <v>90</v>
      </c>
    </row>
    <row r="35" spans="1:5" ht="14.45" customHeight="1" x14ac:dyDescent="0.25">
      <c r="A35" s="17" t="s">
        <v>101</v>
      </c>
      <c r="B35" s="17" t="s">
        <v>101</v>
      </c>
      <c r="C35" s="13" t="s">
        <v>3</v>
      </c>
      <c r="D35" s="44" t="s">
        <v>136</v>
      </c>
      <c r="E35" s="7"/>
    </row>
    <row r="36" spans="1:5" ht="14.45" customHeight="1" x14ac:dyDescent="0.25">
      <c r="A36" s="10" t="s">
        <v>23</v>
      </c>
      <c r="B36" s="10" t="s">
        <v>95</v>
      </c>
      <c r="C36" s="13" t="s">
        <v>3</v>
      </c>
      <c r="D36" s="44" t="s">
        <v>151</v>
      </c>
      <c r="E36" s="7"/>
    </row>
    <row r="37" spans="1:5" ht="14.45" customHeight="1" x14ac:dyDescent="0.25">
      <c r="A37" s="10" t="s">
        <v>168</v>
      </c>
      <c r="B37" s="10" t="s">
        <v>169</v>
      </c>
      <c r="C37" s="13" t="s">
        <v>17</v>
      </c>
      <c r="D37" s="45" t="s">
        <v>136</v>
      </c>
      <c r="E37" s="7" t="s">
        <v>90</v>
      </c>
    </row>
    <row r="38" spans="1:5" ht="14.45" customHeight="1" x14ac:dyDescent="0.25">
      <c r="A38" s="10" t="s">
        <v>139</v>
      </c>
      <c r="B38" s="10" t="s">
        <v>121</v>
      </c>
      <c r="C38" s="13" t="s">
        <v>4</v>
      </c>
      <c r="D38" s="45" t="s">
        <v>140</v>
      </c>
      <c r="E38" s="7" t="s">
        <v>90</v>
      </c>
    </row>
    <row r="39" spans="1:5" ht="14.45" customHeight="1" x14ac:dyDescent="0.25">
      <c r="A39" s="16" t="s">
        <v>161</v>
      </c>
      <c r="B39" s="10" t="s">
        <v>160</v>
      </c>
      <c r="C39" s="13" t="s">
        <v>3</v>
      </c>
      <c r="D39" s="45" t="s">
        <v>151</v>
      </c>
      <c r="E39" s="7"/>
    </row>
    <row r="40" spans="1:5" ht="14.45" customHeight="1" x14ac:dyDescent="0.25">
      <c r="A40" s="10" t="s">
        <v>113</v>
      </c>
      <c r="B40" s="10" t="s">
        <v>173</v>
      </c>
      <c r="C40" s="13" t="s">
        <v>40</v>
      </c>
      <c r="D40" s="45" t="s">
        <v>151</v>
      </c>
      <c r="E40" s="7" t="s">
        <v>90</v>
      </c>
    </row>
    <row r="41" spans="1:5" ht="14.45" customHeight="1" x14ac:dyDescent="0.25">
      <c r="A41" s="10" t="s">
        <v>178</v>
      </c>
      <c r="B41" s="10" t="s">
        <v>154</v>
      </c>
      <c r="C41" s="13" t="s">
        <v>39</v>
      </c>
      <c r="D41" s="45" t="s">
        <v>142</v>
      </c>
      <c r="E41" s="7" t="s">
        <v>90</v>
      </c>
    </row>
    <row r="42" spans="1:5" ht="14.45" customHeight="1" x14ac:dyDescent="0.25">
      <c r="A42" s="10" t="s">
        <v>196</v>
      </c>
      <c r="B42" s="10" t="s">
        <v>194</v>
      </c>
      <c r="C42" s="13" t="s">
        <v>115</v>
      </c>
      <c r="D42" s="45" t="s">
        <v>136</v>
      </c>
      <c r="E42" s="7"/>
    </row>
    <row r="43" spans="1:5" ht="14.45" customHeight="1" x14ac:dyDescent="0.25">
      <c r="A43" s="11" t="s">
        <v>144</v>
      </c>
      <c r="B43" s="10" t="s">
        <v>121</v>
      </c>
      <c r="C43" s="13" t="s">
        <v>4</v>
      </c>
      <c r="D43" s="44" t="s">
        <v>142</v>
      </c>
      <c r="E43" s="7"/>
    </row>
    <row r="44" spans="1:5" ht="14.45" customHeight="1" x14ac:dyDescent="0.25">
      <c r="A44" s="10" t="s">
        <v>174</v>
      </c>
      <c r="B44" s="10" t="s">
        <v>154</v>
      </c>
      <c r="C44" s="13" t="s">
        <v>39</v>
      </c>
      <c r="D44" s="45" t="s">
        <v>138</v>
      </c>
      <c r="E44" s="7" t="s">
        <v>90</v>
      </c>
    </row>
    <row r="45" spans="1:5" ht="14.45" customHeight="1" x14ac:dyDescent="0.25">
      <c r="A45" s="10" t="s">
        <v>18</v>
      </c>
      <c r="B45" s="10" t="s">
        <v>103</v>
      </c>
      <c r="C45" s="12" t="s">
        <v>3</v>
      </c>
      <c r="D45" s="45" t="s">
        <v>151</v>
      </c>
      <c r="E45" s="7"/>
    </row>
    <row r="46" spans="1:5" ht="14.45" customHeight="1" x14ac:dyDescent="0.25">
      <c r="A46" s="10" t="s">
        <v>149</v>
      </c>
      <c r="B46" s="10" t="s">
        <v>150</v>
      </c>
      <c r="C46" s="13" t="s">
        <v>5</v>
      </c>
      <c r="D46" s="45" t="s">
        <v>140</v>
      </c>
      <c r="E46" s="7" t="s">
        <v>90</v>
      </c>
    </row>
    <row r="47" spans="1:5" ht="14.45" customHeight="1" x14ac:dyDescent="0.25">
      <c r="A47" s="10" t="s">
        <v>190</v>
      </c>
      <c r="B47" s="10" t="s">
        <v>189</v>
      </c>
      <c r="C47" s="13" t="s">
        <v>3</v>
      </c>
      <c r="D47" s="44" t="s">
        <v>151</v>
      </c>
      <c r="E47" s="7"/>
    </row>
    <row r="48" spans="1:5" ht="14.45" customHeight="1" x14ac:dyDescent="0.25">
      <c r="A48" s="10" t="s">
        <v>166</v>
      </c>
      <c r="B48" s="10" t="s">
        <v>167</v>
      </c>
      <c r="C48" s="13" t="s">
        <v>20</v>
      </c>
      <c r="D48" s="44" t="s">
        <v>136</v>
      </c>
      <c r="E48" s="7"/>
    </row>
    <row r="49" spans="1:5" ht="14.45" customHeight="1" x14ac:dyDescent="0.25">
      <c r="A49" s="10" t="s">
        <v>111</v>
      </c>
      <c r="B49" s="10" t="s">
        <v>110</v>
      </c>
      <c r="C49" s="12" t="s">
        <v>39</v>
      </c>
      <c r="D49" s="45" t="s">
        <v>151</v>
      </c>
      <c r="E49" s="7" t="s">
        <v>90</v>
      </c>
    </row>
    <row r="50" spans="1:5" ht="14.45" customHeight="1" x14ac:dyDescent="0.25">
      <c r="A50" s="10" t="s">
        <v>31</v>
      </c>
      <c r="B50" s="10" t="s">
        <v>120</v>
      </c>
      <c r="C50" s="13" t="s">
        <v>3</v>
      </c>
      <c r="D50" s="45" t="s">
        <v>155</v>
      </c>
      <c r="E50" s="7"/>
    </row>
    <row r="51" spans="1:5" ht="14.45" customHeight="1" x14ac:dyDescent="0.25">
      <c r="A51" s="10" t="s">
        <v>152</v>
      </c>
      <c r="B51" s="10" t="s">
        <v>121</v>
      </c>
      <c r="C51" s="13" t="s">
        <v>4</v>
      </c>
      <c r="D51" s="45" t="s">
        <v>151</v>
      </c>
      <c r="E51" s="7"/>
    </row>
    <row r="52" spans="1:5" ht="14.45" customHeight="1" x14ac:dyDescent="0.25">
      <c r="A52" s="11" t="s">
        <v>188</v>
      </c>
      <c r="B52" s="10" t="s">
        <v>105</v>
      </c>
      <c r="C52" s="13" t="s">
        <v>16</v>
      </c>
      <c r="D52" s="45" t="s">
        <v>138</v>
      </c>
      <c r="E52" s="7"/>
    </row>
    <row r="53" spans="1:5" ht="14.45" customHeight="1" x14ac:dyDescent="0.25">
      <c r="A53" s="10" t="s">
        <v>180</v>
      </c>
      <c r="B53" s="10" t="s">
        <v>181</v>
      </c>
      <c r="C53" s="13" t="s">
        <v>5</v>
      </c>
      <c r="D53" s="45" t="s">
        <v>182</v>
      </c>
      <c r="E53" s="7" t="s">
        <v>90</v>
      </c>
    </row>
    <row r="54" spans="1:5" ht="14.45" customHeight="1" x14ac:dyDescent="0.25">
      <c r="A54" s="10" t="s">
        <v>146</v>
      </c>
      <c r="B54" s="10" t="s">
        <v>120</v>
      </c>
      <c r="C54" s="13" t="s">
        <v>3</v>
      </c>
      <c r="D54" s="45" t="s">
        <v>140</v>
      </c>
      <c r="E54" s="7"/>
    </row>
    <row r="55" spans="1:5" x14ac:dyDescent="0.25">
      <c r="A55" s="42"/>
      <c r="C55" s="27"/>
    </row>
  </sheetData>
  <autoFilter ref="A3:E54" xr:uid="{695C118A-87C5-4E41-9844-2DC95D36C62A}">
    <sortState xmlns:xlrd2="http://schemas.microsoft.com/office/spreadsheetml/2017/richdata2" ref="A4:E54">
      <sortCondition ref="A3:A54"/>
    </sortState>
  </autoFilter>
  <mergeCells count="1">
    <mergeCell ref="A1:E1"/>
  </mergeCells>
  <pageMargins left="0.51181102362204722" right="0.51181102362204722" top="0.19685039370078741" bottom="0.39370078740157483" header="0.31496062992125984" footer="0.31496062992125984"/>
  <pageSetup paperSize="9" orientation="portrait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611C2-6B7E-4FFA-B993-7148EAB7DD2A}">
  <sheetPr>
    <tabColor rgb="FF00B0F0"/>
  </sheetPr>
  <dimension ref="A1:K31"/>
  <sheetViews>
    <sheetView windowProtection="1" showGridLines="0" topLeftCell="A11" zoomScale="120" zoomScaleNormal="120" workbookViewId="0">
      <selection activeCell="N24" sqref="N24"/>
    </sheetView>
  </sheetViews>
  <sheetFormatPr defaultColWidth="9.140625" defaultRowHeight="15" x14ac:dyDescent="0.25"/>
  <cols>
    <col min="1" max="1" width="3.140625" customWidth="1"/>
    <col min="2" max="2" width="22.85546875" customWidth="1"/>
    <col min="3" max="3" width="34.42578125" customWidth="1"/>
    <col min="4" max="4" width="6.140625" customWidth="1"/>
    <col min="5" max="5" width="6.5703125" customWidth="1"/>
    <col min="6" max="6" width="12.140625" bestFit="1" customWidth="1"/>
    <col min="7" max="7" width="2.85546875" customWidth="1"/>
    <col min="8" max="8" width="5.28515625" customWidth="1"/>
    <col min="9" max="9" width="5" customWidth="1"/>
    <col min="10" max="10" width="2.7109375" customWidth="1"/>
  </cols>
  <sheetData>
    <row r="1" spans="1:11" ht="44.25" customHeight="1" x14ac:dyDescent="0.25">
      <c r="A1" s="118" t="s">
        <v>450</v>
      </c>
      <c r="B1" s="119"/>
      <c r="C1" s="119"/>
      <c r="D1" s="119"/>
      <c r="E1" s="119"/>
      <c r="F1" s="119"/>
      <c r="G1" s="119"/>
      <c r="H1" s="119"/>
      <c r="I1" s="119"/>
    </row>
    <row r="2" spans="1:11" ht="42.75" customHeight="1" x14ac:dyDescent="0.25">
      <c r="A2" s="120" t="s">
        <v>452</v>
      </c>
      <c r="B2" s="120"/>
      <c r="C2" s="120"/>
      <c r="D2" s="120"/>
      <c r="E2" s="120"/>
      <c r="F2" s="120"/>
      <c r="G2" s="120"/>
      <c r="H2" s="120"/>
      <c r="I2" s="120"/>
    </row>
    <row r="3" spans="1:11" ht="29.25" customHeight="1" x14ac:dyDescent="0.25">
      <c r="A3" s="121" t="s">
        <v>449</v>
      </c>
      <c r="B3" s="121"/>
      <c r="C3" s="121"/>
      <c r="D3" s="121"/>
      <c r="E3" s="121"/>
      <c r="F3" s="121"/>
      <c r="G3" s="121"/>
      <c r="H3" s="121"/>
      <c r="I3" s="121"/>
      <c r="J3" s="121"/>
    </row>
    <row r="4" spans="1:11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  <c r="J4" s="70"/>
    </row>
    <row r="5" spans="1:11" x14ac:dyDescent="0.25">
      <c r="C5" s="9"/>
      <c r="D5" s="73"/>
      <c r="E5" s="74"/>
      <c r="F5" s="75"/>
      <c r="G5" s="74"/>
      <c r="H5" s="76"/>
      <c r="I5" s="74"/>
      <c r="J5" s="74"/>
    </row>
    <row r="6" spans="1:11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287</v>
      </c>
      <c r="G6" s="63" t="s">
        <v>10</v>
      </c>
      <c r="H6" s="63" t="s">
        <v>11</v>
      </c>
      <c r="I6" s="63" t="s">
        <v>213</v>
      </c>
      <c r="J6" s="63" t="s">
        <v>12</v>
      </c>
    </row>
    <row r="7" spans="1:11" s="8" customFormat="1" ht="20.100000000000001" customHeight="1" x14ac:dyDescent="0.25">
      <c r="A7" s="13">
        <v>1</v>
      </c>
      <c r="B7" s="14" t="s">
        <v>407</v>
      </c>
      <c r="C7" s="10" t="s">
        <v>437</v>
      </c>
      <c r="D7" s="13" t="s">
        <v>39</v>
      </c>
      <c r="E7" s="13" t="s">
        <v>211</v>
      </c>
      <c r="F7" s="123" t="e" vm="1">
        <v>#VALUE!</v>
      </c>
      <c r="G7" s="13"/>
      <c r="H7" s="23"/>
      <c r="I7" s="23"/>
      <c r="J7" s="39"/>
      <c r="K7" s="38"/>
    </row>
    <row r="8" spans="1:11" ht="20.100000000000001" customHeight="1" x14ac:dyDescent="0.25">
      <c r="A8" s="13">
        <v>2</v>
      </c>
      <c r="B8" s="14" t="s">
        <v>315</v>
      </c>
      <c r="C8" s="10" t="s">
        <v>458</v>
      </c>
      <c r="D8" s="12" t="s">
        <v>4</v>
      </c>
      <c r="E8" s="13" t="s">
        <v>56</v>
      </c>
      <c r="F8" s="124"/>
      <c r="G8" s="13"/>
      <c r="H8" s="23"/>
      <c r="I8" s="23"/>
      <c r="J8" s="39"/>
    </row>
    <row r="9" spans="1:11" ht="20.100000000000001" customHeight="1" x14ac:dyDescent="0.25">
      <c r="A9" s="13">
        <v>3</v>
      </c>
      <c r="B9" s="19" t="s">
        <v>47</v>
      </c>
      <c r="C9" s="17" t="s">
        <v>80</v>
      </c>
      <c r="D9" s="13" t="s">
        <v>20</v>
      </c>
      <c r="E9" s="13" t="s">
        <v>56</v>
      </c>
      <c r="F9" s="125"/>
      <c r="G9" s="12"/>
      <c r="H9" s="23"/>
      <c r="I9" s="23"/>
      <c r="J9" s="39"/>
    </row>
    <row r="10" spans="1:11" ht="20.100000000000001" customHeight="1" x14ac:dyDescent="0.25">
      <c r="A10" s="13">
        <v>4</v>
      </c>
      <c r="B10" s="14" t="s">
        <v>312</v>
      </c>
      <c r="C10" s="10" t="s">
        <v>311</v>
      </c>
      <c r="D10" s="13" t="s">
        <v>3</v>
      </c>
      <c r="E10" s="13" t="s">
        <v>56</v>
      </c>
      <c r="F10" s="126" t="e" vm="2">
        <v>#VALUE!</v>
      </c>
      <c r="G10" s="13"/>
      <c r="H10" s="23"/>
      <c r="I10" s="23"/>
      <c r="J10" s="39"/>
    </row>
    <row r="11" spans="1:11" ht="20.100000000000001" customHeight="1" x14ac:dyDescent="0.25">
      <c r="A11" s="13">
        <v>5</v>
      </c>
      <c r="B11" s="14" t="s">
        <v>41</v>
      </c>
      <c r="C11" s="11" t="s">
        <v>250</v>
      </c>
      <c r="D11" s="12" t="s">
        <v>40</v>
      </c>
      <c r="E11" s="13" t="s">
        <v>57</v>
      </c>
      <c r="F11" s="127"/>
      <c r="G11" s="13"/>
      <c r="H11" s="23"/>
      <c r="I11" s="23"/>
      <c r="J11" s="39"/>
    </row>
    <row r="12" spans="1:11" ht="20.100000000000001" customHeight="1" x14ac:dyDescent="0.25">
      <c r="A12" s="13">
        <v>6</v>
      </c>
      <c r="B12" s="14" t="s">
        <v>323</v>
      </c>
      <c r="C12" s="10" t="s">
        <v>82</v>
      </c>
      <c r="D12" s="12" t="s">
        <v>3</v>
      </c>
      <c r="E12" s="13" t="s">
        <v>57</v>
      </c>
      <c r="F12" s="128"/>
      <c r="G12" s="13"/>
      <c r="H12" s="23"/>
      <c r="I12" s="23"/>
      <c r="J12" s="39"/>
    </row>
    <row r="13" spans="1:11" s="8" customFormat="1" ht="20.100000000000001" customHeight="1" x14ac:dyDescent="0.25">
      <c r="A13" s="13">
        <v>7</v>
      </c>
      <c r="B13" s="18" t="s">
        <v>479</v>
      </c>
      <c r="C13" s="11" t="s">
        <v>371</v>
      </c>
      <c r="D13" s="13" t="s">
        <v>16</v>
      </c>
      <c r="E13" s="13" t="s">
        <v>211</v>
      </c>
      <c r="F13" s="126" t="e" vm="3">
        <v>#VALUE!</v>
      </c>
      <c r="G13" s="13"/>
      <c r="H13" s="23"/>
      <c r="I13" s="23"/>
      <c r="J13" s="39"/>
      <c r="K13" s="38"/>
    </row>
    <row r="14" spans="1:11" ht="20.100000000000001" customHeight="1" x14ac:dyDescent="0.25">
      <c r="A14" s="13">
        <v>8</v>
      </c>
      <c r="B14" s="19" t="s">
        <v>42</v>
      </c>
      <c r="C14" s="16" t="s">
        <v>241</v>
      </c>
      <c r="D14" s="12" t="s">
        <v>40</v>
      </c>
      <c r="E14" s="13" t="s">
        <v>211</v>
      </c>
      <c r="F14" s="127"/>
      <c r="G14" s="13"/>
      <c r="H14" s="23"/>
      <c r="I14" s="23"/>
      <c r="J14" s="39"/>
    </row>
    <row r="15" spans="1:11" ht="20.100000000000001" customHeight="1" x14ac:dyDescent="0.25">
      <c r="A15" s="13">
        <v>9</v>
      </c>
      <c r="B15" s="14" t="s">
        <v>296</v>
      </c>
      <c r="C15" s="10" t="s">
        <v>382</v>
      </c>
      <c r="D15" s="13" t="s">
        <v>3</v>
      </c>
      <c r="E15" s="13" t="s">
        <v>57</v>
      </c>
      <c r="F15" s="128"/>
      <c r="G15" s="12"/>
      <c r="H15" s="23"/>
      <c r="I15" s="23"/>
      <c r="J15" s="39"/>
    </row>
    <row r="16" spans="1:11" ht="20.100000000000001" customHeight="1" x14ac:dyDescent="0.25">
      <c r="A16" s="13">
        <v>10</v>
      </c>
      <c r="B16" s="14" t="s">
        <v>62</v>
      </c>
      <c r="C16" s="15" t="s">
        <v>69</v>
      </c>
      <c r="D16" s="13" t="s">
        <v>3</v>
      </c>
      <c r="E16" s="13" t="s">
        <v>57</v>
      </c>
      <c r="F16" s="126" t="e" vm="4">
        <v>#VALUE!</v>
      </c>
      <c r="G16" s="13"/>
      <c r="H16" s="23"/>
      <c r="I16" s="23"/>
      <c r="J16" s="39"/>
    </row>
    <row r="17" spans="1:11" s="8" customFormat="1" ht="18" customHeight="1" x14ac:dyDescent="0.25">
      <c r="A17" s="13">
        <v>11</v>
      </c>
      <c r="B17" s="14" t="s">
        <v>461</v>
      </c>
      <c r="C17" s="14" t="s">
        <v>257</v>
      </c>
      <c r="D17" s="13" t="s">
        <v>16</v>
      </c>
      <c r="E17" s="13" t="s">
        <v>211</v>
      </c>
      <c r="F17" s="127"/>
      <c r="G17" s="13"/>
      <c r="H17" s="23"/>
      <c r="I17" s="23"/>
      <c r="J17" s="39"/>
      <c r="K17" s="38"/>
    </row>
    <row r="18" spans="1:11" ht="20.100000000000001" customHeight="1" x14ac:dyDescent="0.25">
      <c r="A18" s="13">
        <v>12</v>
      </c>
      <c r="B18" s="14" t="s">
        <v>313</v>
      </c>
      <c r="C18" s="10" t="s">
        <v>314</v>
      </c>
      <c r="D18" s="12" t="s">
        <v>16</v>
      </c>
      <c r="E18" s="13" t="s">
        <v>56</v>
      </c>
      <c r="F18" s="128"/>
      <c r="G18" s="13"/>
      <c r="H18" s="23"/>
      <c r="I18" s="23"/>
      <c r="J18" s="39"/>
    </row>
    <row r="19" spans="1:11" s="8" customFormat="1" ht="20.100000000000001" customHeight="1" x14ac:dyDescent="0.25">
      <c r="A19" s="13">
        <v>13</v>
      </c>
      <c r="B19" s="14" t="s">
        <v>261</v>
      </c>
      <c r="C19" s="10" t="s">
        <v>262</v>
      </c>
      <c r="D19" s="13" t="s">
        <v>3</v>
      </c>
      <c r="E19" s="13" t="s">
        <v>211</v>
      </c>
      <c r="F19" s="126" t="e" vm="5">
        <v>#VALUE!</v>
      </c>
      <c r="G19" s="13"/>
      <c r="H19" s="23"/>
      <c r="I19" s="23"/>
      <c r="J19" s="39"/>
      <c r="K19" s="38"/>
    </row>
    <row r="20" spans="1:11" ht="20.100000000000001" customHeight="1" x14ac:dyDescent="0.25">
      <c r="A20" s="13">
        <v>14</v>
      </c>
      <c r="B20" s="14" t="s">
        <v>456</v>
      </c>
      <c r="C20" s="14" t="s">
        <v>455</v>
      </c>
      <c r="D20" s="12" t="s">
        <v>3</v>
      </c>
      <c r="E20" s="13" t="s">
        <v>211</v>
      </c>
      <c r="F20" s="127"/>
      <c r="G20" s="12"/>
      <c r="H20" s="23"/>
      <c r="I20" s="23"/>
      <c r="J20" s="39"/>
    </row>
    <row r="21" spans="1:11" ht="20.100000000000001" customHeight="1" x14ac:dyDescent="0.25">
      <c r="A21" s="13">
        <v>15</v>
      </c>
      <c r="B21" s="14" t="s">
        <v>386</v>
      </c>
      <c r="C21" s="14" t="s">
        <v>267</v>
      </c>
      <c r="D21" s="13" t="s">
        <v>3</v>
      </c>
      <c r="E21" s="13" t="s">
        <v>57</v>
      </c>
      <c r="F21" s="128"/>
      <c r="G21" s="13"/>
      <c r="H21" s="23"/>
      <c r="I21" s="23"/>
      <c r="J21" s="39"/>
    </row>
    <row r="22" spans="1:11" s="8" customFormat="1" ht="20.100000000000001" customHeight="1" x14ac:dyDescent="0.25">
      <c r="A22" s="13">
        <v>16</v>
      </c>
      <c r="B22" s="14" t="s">
        <v>381</v>
      </c>
      <c r="C22" s="10" t="s">
        <v>210</v>
      </c>
      <c r="D22" s="13" t="s">
        <v>27</v>
      </c>
      <c r="E22" s="13" t="s">
        <v>211</v>
      </c>
      <c r="F22" s="126" t="e" vm="6">
        <v>#VALUE!</v>
      </c>
      <c r="G22" s="13"/>
      <c r="H22" s="23"/>
      <c r="I22" s="23"/>
      <c r="J22" s="39"/>
      <c r="K22" s="38"/>
    </row>
    <row r="23" spans="1:11" ht="20.100000000000001" customHeight="1" x14ac:dyDescent="0.25">
      <c r="A23" s="13">
        <v>17</v>
      </c>
      <c r="B23" s="14" t="s">
        <v>26</v>
      </c>
      <c r="C23" s="10" t="s">
        <v>309</v>
      </c>
      <c r="D23" s="12" t="s">
        <v>27</v>
      </c>
      <c r="E23" s="13" t="s">
        <v>211</v>
      </c>
      <c r="F23" s="127"/>
      <c r="G23" s="13"/>
      <c r="H23" s="23"/>
      <c r="I23" s="23"/>
      <c r="J23" s="39"/>
    </row>
    <row r="24" spans="1:11" ht="20.100000000000001" customHeight="1" x14ac:dyDescent="0.25">
      <c r="A24" s="13">
        <v>18</v>
      </c>
      <c r="B24" s="19" t="s">
        <v>214</v>
      </c>
      <c r="C24" s="16" t="s">
        <v>329</v>
      </c>
      <c r="D24" s="13" t="s">
        <v>27</v>
      </c>
      <c r="E24" s="12" t="s">
        <v>56</v>
      </c>
      <c r="F24" s="128"/>
      <c r="G24" s="13"/>
      <c r="H24" s="23"/>
      <c r="I24" s="23"/>
      <c r="J24" s="39"/>
    </row>
    <row r="25" spans="1:11" s="8" customFormat="1" ht="20.100000000000001" customHeight="1" x14ac:dyDescent="0.25">
      <c r="A25" s="13">
        <v>19</v>
      </c>
      <c r="B25" s="19" t="s">
        <v>385</v>
      </c>
      <c r="C25" s="17" t="s">
        <v>428</v>
      </c>
      <c r="D25" s="13" t="s">
        <v>3</v>
      </c>
      <c r="E25" s="13" t="s">
        <v>211</v>
      </c>
      <c r="F25" s="126" t="e" vm="7">
        <v>#VALUE!</v>
      </c>
      <c r="G25" s="13"/>
      <c r="H25" s="23"/>
      <c r="I25" s="23"/>
      <c r="J25" s="39"/>
      <c r="K25" s="38"/>
    </row>
    <row r="26" spans="1:11" s="8" customFormat="1" ht="20.100000000000001" customHeight="1" x14ac:dyDescent="0.25">
      <c r="A26" s="13">
        <v>20</v>
      </c>
      <c r="B26" s="14" t="s">
        <v>484</v>
      </c>
      <c r="C26" s="11" t="s">
        <v>483</v>
      </c>
      <c r="D26" s="13" t="s">
        <v>3</v>
      </c>
      <c r="E26" s="13" t="s">
        <v>211</v>
      </c>
      <c r="F26" s="127"/>
      <c r="G26" s="13"/>
      <c r="H26" s="23"/>
      <c r="I26" s="23"/>
      <c r="J26" s="39"/>
      <c r="K26" s="38"/>
    </row>
    <row r="27" spans="1:11" ht="20.100000000000001" customHeight="1" x14ac:dyDescent="0.25">
      <c r="A27" s="13">
        <v>21</v>
      </c>
      <c r="B27" s="19" t="s">
        <v>32</v>
      </c>
      <c r="C27" s="18" t="s">
        <v>243</v>
      </c>
      <c r="D27" s="13" t="s">
        <v>3</v>
      </c>
      <c r="E27" s="12" t="s">
        <v>56</v>
      </c>
      <c r="F27" s="128"/>
      <c r="G27" s="13"/>
      <c r="H27" s="23"/>
      <c r="I27" s="23"/>
      <c r="J27" s="39"/>
    </row>
    <row r="28" spans="1:11" ht="20.100000000000001" customHeight="1" x14ac:dyDescent="0.25">
      <c r="A28" s="13">
        <v>22</v>
      </c>
      <c r="B28" s="14" t="s">
        <v>439</v>
      </c>
      <c r="C28" s="10" t="s">
        <v>438</v>
      </c>
      <c r="D28" s="13" t="s">
        <v>5</v>
      </c>
      <c r="E28" s="13" t="s">
        <v>57</v>
      </c>
      <c r="F28" s="126" t="e" vm="8">
        <v>#VALUE!</v>
      </c>
      <c r="G28" s="12"/>
      <c r="H28" s="23"/>
      <c r="I28" s="23"/>
      <c r="J28" s="39"/>
    </row>
    <row r="29" spans="1:11" ht="20.100000000000001" customHeight="1" x14ac:dyDescent="0.25">
      <c r="A29" s="13">
        <v>23</v>
      </c>
      <c r="B29" s="14" t="s">
        <v>300</v>
      </c>
      <c r="C29" s="10" t="s">
        <v>338</v>
      </c>
      <c r="D29" s="12" t="s">
        <v>5</v>
      </c>
      <c r="E29" s="13" t="s">
        <v>57</v>
      </c>
      <c r="F29" s="127"/>
      <c r="G29" s="13"/>
      <c r="H29" s="23"/>
      <c r="I29" s="23"/>
      <c r="J29" s="39"/>
    </row>
    <row r="30" spans="1:11" s="8" customFormat="1" ht="20.100000000000001" customHeight="1" x14ac:dyDescent="0.25">
      <c r="A30" s="13">
        <v>24</v>
      </c>
      <c r="B30" s="19" t="s">
        <v>423</v>
      </c>
      <c r="C30" s="16" t="s">
        <v>422</v>
      </c>
      <c r="D30" s="13" t="s">
        <v>5</v>
      </c>
      <c r="E30" s="13" t="s">
        <v>56</v>
      </c>
      <c r="F30" s="128"/>
      <c r="G30" s="13"/>
      <c r="H30" s="23"/>
      <c r="I30" s="23"/>
      <c r="J30" s="39"/>
      <c r="K30" s="38"/>
    </row>
    <row r="31" spans="1:11" x14ac:dyDescent="0.25">
      <c r="A31" s="122" t="s">
        <v>316</v>
      </c>
      <c r="B31" s="122"/>
      <c r="C31" s="122"/>
      <c r="D31" s="122"/>
      <c r="E31" s="122"/>
      <c r="F31" s="122"/>
      <c r="G31" s="122"/>
      <c r="H31" s="122"/>
      <c r="I31" s="122"/>
      <c r="J31" s="122"/>
    </row>
  </sheetData>
  <autoFilter ref="A6:J6" xr:uid="{7105A676-31A7-498A-A575-E937FB7ECF50}">
    <sortState xmlns:xlrd2="http://schemas.microsoft.com/office/spreadsheetml/2017/richdata2" ref="A7:J29">
      <sortCondition ref="F6"/>
    </sortState>
  </autoFilter>
  <mergeCells count="12">
    <mergeCell ref="A1:I1"/>
    <mergeCell ref="A2:I2"/>
    <mergeCell ref="A3:J3"/>
    <mergeCell ref="A31:J31"/>
    <mergeCell ref="F7:F9"/>
    <mergeCell ref="F10:F12"/>
    <mergeCell ref="F13:F15"/>
    <mergeCell ref="F16:F18"/>
    <mergeCell ref="F19:F21"/>
    <mergeCell ref="F22:F24"/>
    <mergeCell ref="F25:F27"/>
    <mergeCell ref="F28:F30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98BDB0-FBFF-45F3-8E8C-F3BF69BB2AFA}">
  <sheetPr>
    <tabColor rgb="FF00B0F0"/>
  </sheetPr>
  <dimension ref="A1:J29"/>
  <sheetViews>
    <sheetView windowProtection="1" showGridLines="0" topLeftCell="A21" zoomScale="120" zoomScaleNormal="120" workbookViewId="0">
      <selection activeCell="N24" sqref="N24"/>
    </sheetView>
  </sheetViews>
  <sheetFormatPr defaultColWidth="9.140625" defaultRowHeight="15" x14ac:dyDescent="0.25"/>
  <cols>
    <col min="1" max="1" width="3.140625" customWidth="1"/>
    <col min="2" max="2" width="24.140625" customWidth="1"/>
    <col min="3" max="3" width="32.4257812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2.7109375" customWidth="1"/>
  </cols>
  <sheetData>
    <row r="1" spans="1:10" ht="44.25" customHeight="1" x14ac:dyDescent="0.25">
      <c r="A1" s="118" t="s">
        <v>450</v>
      </c>
      <c r="B1" s="119"/>
      <c r="C1" s="119"/>
      <c r="D1" s="119"/>
      <c r="E1" s="119"/>
      <c r="F1" s="119"/>
      <c r="G1" s="119"/>
      <c r="H1" s="119"/>
    </row>
    <row r="2" spans="1:10" ht="42.75" customHeight="1" x14ac:dyDescent="0.25">
      <c r="A2" s="120" t="s">
        <v>453</v>
      </c>
      <c r="B2" s="120"/>
      <c r="C2" s="120"/>
      <c r="D2" s="120"/>
      <c r="E2" s="120"/>
      <c r="F2" s="120"/>
      <c r="G2" s="120"/>
      <c r="H2" s="120"/>
    </row>
    <row r="3" spans="1:10" ht="29.25" customHeight="1" x14ac:dyDescent="0.25">
      <c r="A3" s="121" t="s">
        <v>449</v>
      </c>
      <c r="B3" s="121"/>
      <c r="C3" s="121"/>
      <c r="D3" s="121"/>
      <c r="E3" s="121"/>
      <c r="F3" s="121"/>
      <c r="G3" s="121"/>
      <c r="H3" s="121"/>
      <c r="I3" s="121"/>
    </row>
    <row r="4" spans="1:10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</row>
    <row r="5" spans="1:10" x14ac:dyDescent="0.25">
      <c r="C5" s="9"/>
      <c r="D5" s="73"/>
      <c r="E5" s="74"/>
      <c r="F5" s="75"/>
      <c r="G5" s="74"/>
      <c r="H5" s="76"/>
      <c r="I5" s="74"/>
    </row>
    <row r="6" spans="1:10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287</v>
      </c>
      <c r="G6" s="63" t="s">
        <v>10</v>
      </c>
      <c r="H6" s="63" t="s">
        <v>11</v>
      </c>
      <c r="I6" s="63" t="s">
        <v>12</v>
      </c>
    </row>
    <row r="7" spans="1:10" ht="20.100000000000001" customHeight="1" x14ac:dyDescent="0.25">
      <c r="A7" s="13">
        <v>1</v>
      </c>
      <c r="B7" s="18" t="s">
        <v>228</v>
      </c>
      <c r="C7" s="11" t="s">
        <v>480</v>
      </c>
      <c r="D7" s="13" t="s">
        <v>20</v>
      </c>
      <c r="E7" s="13" t="s">
        <v>66</v>
      </c>
      <c r="F7" s="123" t="e" vm="1">
        <v>#VALUE!</v>
      </c>
      <c r="G7" s="13"/>
      <c r="H7" s="23"/>
      <c r="I7" s="39"/>
    </row>
    <row r="8" spans="1:10" ht="20.100000000000001" customHeight="1" x14ac:dyDescent="0.25">
      <c r="A8" s="13">
        <v>2</v>
      </c>
      <c r="B8" s="14" t="s">
        <v>254</v>
      </c>
      <c r="C8" s="10" t="s">
        <v>255</v>
      </c>
      <c r="D8" s="13" t="s">
        <v>3</v>
      </c>
      <c r="E8" s="13" t="s">
        <v>66</v>
      </c>
      <c r="F8" s="124"/>
      <c r="G8" s="12"/>
      <c r="H8" s="23"/>
      <c r="I8" s="39"/>
    </row>
    <row r="9" spans="1:10" ht="20.100000000000001" customHeight="1" x14ac:dyDescent="0.25">
      <c r="A9" s="13">
        <v>3</v>
      </c>
      <c r="B9" s="19" t="s">
        <v>118</v>
      </c>
      <c r="C9" s="16" t="s">
        <v>397</v>
      </c>
      <c r="D9" s="13" t="s">
        <v>3</v>
      </c>
      <c r="E9" s="12" t="s">
        <v>66</v>
      </c>
      <c r="F9" s="125"/>
      <c r="G9" s="13"/>
      <c r="H9" s="23"/>
      <c r="I9" s="39"/>
    </row>
    <row r="10" spans="1:10" ht="20.100000000000001" customHeight="1" x14ac:dyDescent="0.25">
      <c r="A10" s="13">
        <v>4</v>
      </c>
      <c r="B10" s="14" t="s">
        <v>436</v>
      </c>
      <c r="C10" s="14" t="s">
        <v>236</v>
      </c>
      <c r="D10" s="13" t="s">
        <v>3</v>
      </c>
      <c r="E10" s="13" t="s">
        <v>59</v>
      </c>
      <c r="F10" s="126" t="e" vm="2">
        <v>#VALUE!</v>
      </c>
      <c r="G10" s="13"/>
      <c r="H10" s="23"/>
      <c r="I10" s="39"/>
    </row>
    <row r="11" spans="1:10" ht="20.100000000000001" customHeight="1" x14ac:dyDescent="0.25">
      <c r="A11" s="13">
        <v>5</v>
      </c>
      <c r="B11" s="14" t="s">
        <v>91</v>
      </c>
      <c r="C11" s="15" t="s">
        <v>70</v>
      </c>
      <c r="D11" s="13" t="s">
        <v>40</v>
      </c>
      <c r="E11" s="13" t="s">
        <v>66</v>
      </c>
      <c r="F11" s="127"/>
      <c r="G11" s="13"/>
      <c r="H11" s="23"/>
      <c r="I11" s="39"/>
    </row>
    <row r="12" spans="1:10" ht="20.100000000000001" customHeight="1" x14ac:dyDescent="0.25">
      <c r="A12" s="13">
        <v>6</v>
      </c>
      <c r="B12" s="14" t="s">
        <v>362</v>
      </c>
      <c r="C12" s="14" t="s">
        <v>363</v>
      </c>
      <c r="D12" s="12" t="s">
        <v>337</v>
      </c>
      <c r="E12" s="13" t="s">
        <v>207</v>
      </c>
      <c r="F12" s="128"/>
      <c r="G12" s="13"/>
      <c r="H12" s="23"/>
      <c r="I12" s="39"/>
    </row>
    <row r="13" spans="1:10" s="8" customFormat="1" ht="20.100000000000001" customHeight="1" x14ac:dyDescent="0.25">
      <c r="A13" s="13">
        <v>7</v>
      </c>
      <c r="B13" s="17" t="s">
        <v>113</v>
      </c>
      <c r="C13" s="16" t="s">
        <v>241</v>
      </c>
      <c r="D13" s="12" t="s">
        <v>40</v>
      </c>
      <c r="E13" s="13" t="s">
        <v>207</v>
      </c>
      <c r="F13" s="126" t="e" vm="3">
        <v>#VALUE!</v>
      </c>
      <c r="G13" s="13"/>
      <c r="H13" s="23"/>
      <c r="I13" s="39"/>
      <c r="J13" s="38"/>
    </row>
    <row r="14" spans="1:10" ht="20.25" customHeight="1" x14ac:dyDescent="0.25">
      <c r="A14" s="13">
        <v>8</v>
      </c>
      <c r="B14" s="14" t="s">
        <v>473</v>
      </c>
      <c r="C14" s="14" t="s">
        <v>472</v>
      </c>
      <c r="D14" s="13" t="s">
        <v>337</v>
      </c>
      <c r="E14" s="13" t="s">
        <v>207</v>
      </c>
      <c r="F14" s="127"/>
      <c r="G14" s="13"/>
      <c r="H14" s="23"/>
      <c r="I14" s="39"/>
    </row>
    <row r="15" spans="1:10" ht="20.25" customHeight="1" x14ac:dyDescent="0.25">
      <c r="A15" s="13">
        <v>9</v>
      </c>
      <c r="B15" s="18" t="s">
        <v>247</v>
      </c>
      <c r="C15" s="11" t="s">
        <v>482</v>
      </c>
      <c r="D15" s="13" t="s">
        <v>3</v>
      </c>
      <c r="E15" s="13" t="s">
        <v>66</v>
      </c>
      <c r="F15" s="128"/>
      <c r="G15" s="13"/>
      <c r="H15" s="23"/>
      <c r="I15" s="39"/>
    </row>
    <row r="16" spans="1:10" ht="20.100000000000001" customHeight="1" x14ac:dyDescent="0.25">
      <c r="A16" s="13">
        <v>10</v>
      </c>
      <c r="B16" s="14" t="s">
        <v>225</v>
      </c>
      <c r="C16" s="10" t="s">
        <v>227</v>
      </c>
      <c r="D16" s="13" t="s">
        <v>226</v>
      </c>
      <c r="E16" s="13" t="s">
        <v>207</v>
      </c>
      <c r="F16" s="126" t="e" vm="4">
        <v>#VALUE!</v>
      </c>
      <c r="G16" s="13"/>
      <c r="H16" s="23"/>
      <c r="I16" s="39"/>
    </row>
    <row r="17" spans="1:10" ht="20.100000000000001" customHeight="1" x14ac:dyDescent="0.25">
      <c r="A17" s="13">
        <v>11</v>
      </c>
      <c r="B17" s="14" t="s">
        <v>304</v>
      </c>
      <c r="C17" s="10" t="s">
        <v>297</v>
      </c>
      <c r="D17" s="13" t="s">
        <v>16</v>
      </c>
      <c r="E17" s="13" t="s">
        <v>67</v>
      </c>
      <c r="F17" s="127"/>
      <c r="G17" s="13"/>
      <c r="H17" s="23"/>
      <c r="I17" s="39"/>
    </row>
    <row r="18" spans="1:10" s="8" customFormat="1" ht="18" customHeight="1" x14ac:dyDescent="0.25">
      <c r="A18" s="13">
        <v>12</v>
      </c>
      <c r="B18" s="19" t="s">
        <v>327</v>
      </c>
      <c r="C18" s="16" t="s">
        <v>220</v>
      </c>
      <c r="D18" s="13" t="s">
        <v>16</v>
      </c>
      <c r="E18" s="12" t="s">
        <v>67</v>
      </c>
      <c r="F18" s="128"/>
      <c r="G18" s="13"/>
      <c r="H18" s="23"/>
      <c r="I18" s="39"/>
      <c r="J18" s="38"/>
    </row>
    <row r="19" spans="1:10" s="8" customFormat="1" ht="27.95" customHeight="1" x14ac:dyDescent="0.25">
      <c r="A19" s="13">
        <v>13</v>
      </c>
      <c r="B19" s="14" t="s">
        <v>76</v>
      </c>
      <c r="C19" s="14" t="s">
        <v>109</v>
      </c>
      <c r="D19" s="13" t="s">
        <v>3</v>
      </c>
      <c r="E19" s="13" t="s">
        <v>59</v>
      </c>
      <c r="F19" s="123" t="e" vm="5">
        <v>#VALUE!</v>
      </c>
      <c r="G19" s="12"/>
      <c r="H19" s="23"/>
      <c r="I19" s="39"/>
      <c r="J19" s="38"/>
    </row>
    <row r="20" spans="1:10" ht="27.95" customHeight="1" x14ac:dyDescent="0.25">
      <c r="A20" s="13">
        <v>14</v>
      </c>
      <c r="B20" s="14" t="s">
        <v>387</v>
      </c>
      <c r="C20" s="14" t="s">
        <v>267</v>
      </c>
      <c r="D20" s="13" t="s">
        <v>3</v>
      </c>
      <c r="E20" s="13" t="s">
        <v>59</v>
      </c>
      <c r="F20" s="125"/>
      <c r="G20" s="13"/>
      <c r="H20" s="23"/>
      <c r="I20" s="39"/>
    </row>
    <row r="21" spans="1:10" s="8" customFormat="1" ht="20.100000000000001" customHeight="1" x14ac:dyDescent="0.25">
      <c r="A21" s="13">
        <v>15</v>
      </c>
      <c r="B21" s="19" t="s">
        <v>377</v>
      </c>
      <c r="C21" s="16" t="s">
        <v>279</v>
      </c>
      <c r="D21" s="13" t="s">
        <v>27</v>
      </c>
      <c r="E21" s="13" t="s">
        <v>207</v>
      </c>
      <c r="F21" s="126" t="e" vm="6">
        <v>#VALUE!</v>
      </c>
      <c r="G21" s="13"/>
      <c r="H21" s="23"/>
      <c r="I21" s="39"/>
      <c r="J21" s="38"/>
    </row>
    <row r="22" spans="1:10" ht="20.100000000000001" customHeight="1" x14ac:dyDescent="0.25">
      <c r="A22" s="13">
        <v>16</v>
      </c>
      <c r="B22" s="14" t="s">
        <v>321</v>
      </c>
      <c r="C22" s="10" t="s">
        <v>215</v>
      </c>
      <c r="D22" s="12" t="s">
        <v>27</v>
      </c>
      <c r="E22" s="13" t="s">
        <v>207</v>
      </c>
      <c r="F22" s="127"/>
      <c r="G22" s="13"/>
      <c r="H22" s="23"/>
      <c r="I22" s="39"/>
    </row>
    <row r="23" spans="1:10" ht="20.100000000000001" customHeight="1" x14ac:dyDescent="0.25">
      <c r="A23" s="13">
        <v>17</v>
      </c>
      <c r="B23" s="19" t="s">
        <v>396</v>
      </c>
      <c r="C23" s="16" t="s">
        <v>467</v>
      </c>
      <c r="D23" s="13" t="s">
        <v>27</v>
      </c>
      <c r="E23" s="12" t="s">
        <v>207</v>
      </c>
      <c r="F23" s="128"/>
      <c r="G23" s="13"/>
      <c r="H23" s="23"/>
      <c r="I23" s="39"/>
    </row>
    <row r="24" spans="1:10" ht="20.100000000000001" customHeight="1" x14ac:dyDescent="0.25">
      <c r="A24" s="13">
        <v>18</v>
      </c>
      <c r="B24" s="14" t="s">
        <v>209</v>
      </c>
      <c r="C24" s="15" t="s">
        <v>208</v>
      </c>
      <c r="D24" s="12" t="s">
        <v>3</v>
      </c>
      <c r="E24" s="13" t="s">
        <v>207</v>
      </c>
      <c r="F24" s="126" t="e" vm="7">
        <v>#VALUE!</v>
      </c>
      <c r="G24" s="12"/>
      <c r="H24" s="23"/>
      <c r="I24" s="39"/>
    </row>
    <row r="25" spans="1:10" ht="20.100000000000001" customHeight="1" x14ac:dyDescent="0.25">
      <c r="A25" s="13">
        <v>19</v>
      </c>
      <c r="B25" s="14" t="s">
        <v>60</v>
      </c>
      <c r="C25" s="10" t="s">
        <v>240</v>
      </c>
      <c r="D25" s="13" t="s">
        <v>3</v>
      </c>
      <c r="E25" s="13" t="s">
        <v>207</v>
      </c>
      <c r="F25" s="127"/>
      <c r="G25" s="13"/>
      <c r="H25" s="23"/>
      <c r="I25" s="39"/>
    </row>
    <row r="26" spans="1:10" ht="20.100000000000001" customHeight="1" x14ac:dyDescent="0.25">
      <c r="A26" s="13">
        <v>20</v>
      </c>
      <c r="B26" s="14" t="s">
        <v>301</v>
      </c>
      <c r="C26" s="10" t="s">
        <v>34</v>
      </c>
      <c r="D26" s="13" t="s">
        <v>3</v>
      </c>
      <c r="E26" s="13" t="s">
        <v>207</v>
      </c>
      <c r="F26" s="128"/>
      <c r="G26" s="12"/>
      <c r="H26" s="23"/>
      <c r="I26" s="39"/>
    </row>
    <row r="27" spans="1:10" ht="27.95" customHeight="1" x14ac:dyDescent="0.25">
      <c r="A27" s="13">
        <v>21</v>
      </c>
      <c r="B27" s="14" t="s">
        <v>445</v>
      </c>
      <c r="C27" s="14" t="s">
        <v>443</v>
      </c>
      <c r="D27" s="13" t="s">
        <v>444</v>
      </c>
      <c r="E27" s="13" t="s">
        <v>66</v>
      </c>
      <c r="F27" s="126" t="e" vm="8">
        <v>#VALUE!</v>
      </c>
      <c r="G27" s="13"/>
      <c r="H27" s="23"/>
      <c r="I27" s="39"/>
    </row>
    <row r="28" spans="1:10" ht="27.95" customHeight="1" x14ac:dyDescent="0.25">
      <c r="A28" s="13">
        <v>22</v>
      </c>
      <c r="B28" s="14" t="s">
        <v>448</v>
      </c>
      <c r="C28" s="14" t="s">
        <v>447</v>
      </c>
      <c r="D28" s="13" t="s">
        <v>444</v>
      </c>
      <c r="E28" s="13" t="s">
        <v>59</v>
      </c>
      <c r="F28" s="128"/>
      <c r="G28" s="13"/>
      <c r="H28" s="23"/>
      <c r="I28" s="39"/>
    </row>
    <row r="29" spans="1:10" x14ac:dyDescent="0.25">
      <c r="A29" s="122" t="s">
        <v>316</v>
      </c>
      <c r="B29" s="122"/>
      <c r="C29" s="122"/>
      <c r="D29" s="122"/>
      <c r="E29" s="122"/>
      <c r="F29" s="122"/>
      <c r="G29" s="122"/>
      <c r="H29" s="122"/>
      <c r="I29" s="122"/>
    </row>
  </sheetData>
  <autoFilter ref="A6:I6" xr:uid="{5196FB12-C2EB-446E-A5A3-422ECF79C71A}">
    <sortState xmlns:xlrd2="http://schemas.microsoft.com/office/spreadsheetml/2017/richdata2" ref="A7:I26">
      <sortCondition ref="F6"/>
    </sortState>
  </autoFilter>
  <mergeCells count="12">
    <mergeCell ref="A1:H1"/>
    <mergeCell ref="A2:H2"/>
    <mergeCell ref="A3:I3"/>
    <mergeCell ref="A29:I29"/>
    <mergeCell ref="F7:F9"/>
    <mergeCell ref="F10:F12"/>
    <mergeCell ref="F13:F15"/>
    <mergeCell ref="F16:F18"/>
    <mergeCell ref="F19:F20"/>
    <mergeCell ref="F21:F23"/>
    <mergeCell ref="F24:F26"/>
    <mergeCell ref="F27:F28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F2183-5E1E-48AD-9521-BF3008FFDF54}">
  <dimension ref="A1:J29"/>
  <sheetViews>
    <sheetView windowProtection="1" showGridLines="0" tabSelected="1" topLeftCell="A10" zoomScale="130" zoomScaleNormal="13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0" bestFit="1" customWidth="1"/>
    <col min="3" max="3" width="36.5703125" bestFit="1" customWidth="1"/>
    <col min="4" max="4" width="6.140625" customWidth="1"/>
    <col min="5" max="5" width="12.140625" bestFit="1" customWidth="1"/>
    <col min="6" max="6" width="3.28515625" customWidth="1"/>
    <col min="7" max="7" width="5.7109375" customWidth="1"/>
    <col min="8" max="8" width="5.42578125" customWidth="1"/>
    <col min="9" max="9" width="3.7109375" customWidth="1"/>
  </cols>
  <sheetData>
    <row r="1" spans="1:10" ht="44.25" customHeight="1" x14ac:dyDescent="0.25">
      <c r="A1" s="118" t="s">
        <v>504</v>
      </c>
      <c r="B1" s="119"/>
      <c r="C1" s="119"/>
      <c r="D1" s="119"/>
      <c r="E1" s="119"/>
      <c r="F1" s="119"/>
      <c r="G1" s="119"/>
      <c r="H1" s="119"/>
    </row>
    <row r="2" spans="1:10" ht="42.75" customHeight="1" x14ac:dyDescent="0.25">
      <c r="A2" s="120" t="s">
        <v>503</v>
      </c>
      <c r="B2" s="120"/>
      <c r="C2" s="120"/>
      <c r="D2" s="120"/>
      <c r="E2" s="120"/>
      <c r="F2" s="120"/>
      <c r="G2" s="120"/>
      <c r="H2" s="120"/>
    </row>
    <row r="3" spans="1:10" ht="29.25" customHeight="1" x14ac:dyDescent="0.25">
      <c r="A3" s="121" t="s">
        <v>568</v>
      </c>
      <c r="B3" s="121"/>
      <c r="C3" s="121"/>
      <c r="D3" s="121"/>
      <c r="E3" s="121"/>
      <c r="F3" s="121"/>
      <c r="G3" s="121"/>
      <c r="H3" s="121"/>
      <c r="I3" s="121"/>
    </row>
    <row r="4" spans="1:10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</row>
    <row r="5" spans="1:10" s="109" customFormat="1" x14ac:dyDescent="0.25">
      <c r="C5" s="110"/>
      <c r="D5" s="73"/>
      <c r="E5" s="74" t="s">
        <v>542</v>
      </c>
      <c r="F5" s="74"/>
      <c r="G5" s="111" t="s">
        <v>491</v>
      </c>
      <c r="H5" s="74">
        <v>70</v>
      </c>
      <c r="I5" s="74"/>
    </row>
    <row r="6" spans="1:10" x14ac:dyDescent="0.25">
      <c r="A6" s="68" t="s">
        <v>6</v>
      </c>
      <c r="B6" s="78" t="s">
        <v>7</v>
      </c>
      <c r="C6" s="78" t="s">
        <v>8</v>
      </c>
      <c r="D6" s="69" t="s">
        <v>13</v>
      </c>
      <c r="E6" s="63" t="s">
        <v>287</v>
      </c>
      <c r="F6" s="63" t="s">
        <v>10</v>
      </c>
      <c r="G6" s="63" t="s">
        <v>11</v>
      </c>
      <c r="H6" s="63" t="s">
        <v>213</v>
      </c>
      <c r="I6" s="63" t="s">
        <v>12</v>
      </c>
    </row>
    <row r="7" spans="1:10" ht="20.100000000000001" customHeight="1" x14ac:dyDescent="0.25">
      <c r="A7" s="13">
        <v>14</v>
      </c>
      <c r="B7" s="18" t="s">
        <v>388</v>
      </c>
      <c r="C7" s="15" t="s">
        <v>389</v>
      </c>
      <c r="D7" s="13" t="s">
        <v>16</v>
      </c>
      <c r="E7" s="13" t="s">
        <v>478</v>
      </c>
      <c r="F7" s="12">
        <v>0</v>
      </c>
      <c r="G7" s="23">
        <v>71.47</v>
      </c>
      <c r="H7" s="23">
        <f>ABS(G7-$H$5)</f>
        <v>1.4699999999999989</v>
      </c>
      <c r="I7" s="39" t="s">
        <v>545</v>
      </c>
    </row>
    <row r="8" spans="1:10" ht="20.100000000000001" customHeight="1" x14ac:dyDescent="0.25">
      <c r="A8" s="13">
        <v>13</v>
      </c>
      <c r="B8" s="14" t="s">
        <v>372</v>
      </c>
      <c r="C8" s="14" t="s">
        <v>395</v>
      </c>
      <c r="D8" s="13" t="s">
        <v>16</v>
      </c>
      <c r="E8" s="13" t="s">
        <v>478</v>
      </c>
      <c r="F8" s="12">
        <v>8</v>
      </c>
      <c r="G8" s="23">
        <v>68.56</v>
      </c>
      <c r="H8" s="23">
        <f>ABS(G8-$H$5)</f>
        <v>1.4399999999999977</v>
      </c>
      <c r="I8" s="39" t="s">
        <v>557</v>
      </c>
    </row>
    <row r="9" spans="1:10" s="8" customFormat="1" ht="20.100000000000001" customHeight="1" x14ac:dyDescent="0.25">
      <c r="A9" s="13">
        <v>12</v>
      </c>
      <c r="B9" s="14" t="s">
        <v>527</v>
      </c>
      <c r="C9" s="14" t="s">
        <v>343</v>
      </c>
      <c r="D9" s="13" t="s">
        <v>226</v>
      </c>
      <c r="E9" s="13" t="s">
        <v>478</v>
      </c>
      <c r="F9" s="13" t="s">
        <v>124</v>
      </c>
      <c r="G9" s="23" t="s">
        <v>125</v>
      </c>
      <c r="H9" s="23" t="s">
        <v>543</v>
      </c>
      <c r="I9" s="39" t="s">
        <v>543</v>
      </c>
      <c r="J9" s="38"/>
    </row>
    <row r="10" spans="1:10" ht="20.100000000000001" customHeight="1" x14ac:dyDescent="0.25">
      <c r="A10" s="13">
        <v>3</v>
      </c>
      <c r="B10" s="14" t="s">
        <v>26</v>
      </c>
      <c r="C10" s="14" t="s">
        <v>360</v>
      </c>
      <c r="D10" s="12" t="s">
        <v>27</v>
      </c>
      <c r="E10" s="13" t="s">
        <v>291</v>
      </c>
      <c r="F10" s="13">
        <v>4</v>
      </c>
      <c r="G10" s="23">
        <v>68.67</v>
      </c>
      <c r="H10" s="23">
        <f>ABS(G10-$H$5)</f>
        <v>1.3299999999999983</v>
      </c>
      <c r="I10" s="39" t="s">
        <v>553</v>
      </c>
    </row>
    <row r="11" spans="1:10" ht="20.100000000000001" customHeight="1" x14ac:dyDescent="0.25">
      <c r="A11" s="13">
        <v>4</v>
      </c>
      <c r="B11" s="14" t="s">
        <v>351</v>
      </c>
      <c r="C11" s="11" t="s">
        <v>352</v>
      </c>
      <c r="D11" s="13" t="s">
        <v>27</v>
      </c>
      <c r="E11" s="13" t="s">
        <v>291</v>
      </c>
      <c r="F11" s="13">
        <v>5</v>
      </c>
      <c r="G11" s="23">
        <v>65.260000000000005</v>
      </c>
      <c r="H11" s="23">
        <f>ABS(G11-$H$5)</f>
        <v>4.7399999999999949</v>
      </c>
      <c r="I11" s="39" t="s">
        <v>555</v>
      </c>
    </row>
    <row r="12" spans="1:10" ht="20.100000000000001" customHeight="1" x14ac:dyDescent="0.25">
      <c r="A12" s="13">
        <v>5</v>
      </c>
      <c r="B12" s="10" t="s">
        <v>369</v>
      </c>
      <c r="C12" s="10" t="s">
        <v>370</v>
      </c>
      <c r="D12" s="13" t="s">
        <v>27</v>
      </c>
      <c r="E12" s="13" t="s">
        <v>291</v>
      </c>
      <c r="F12" s="13">
        <v>8</v>
      </c>
      <c r="G12" s="23">
        <v>70.67</v>
      </c>
      <c r="H12" s="23">
        <f>ABS(G12-$H$5)</f>
        <v>0.67000000000000171</v>
      </c>
      <c r="I12" s="39" t="s">
        <v>556</v>
      </c>
    </row>
    <row r="13" spans="1:10" ht="20.100000000000001" customHeight="1" x14ac:dyDescent="0.25">
      <c r="A13" s="13">
        <v>15</v>
      </c>
      <c r="B13" s="16" t="s">
        <v>260</v>
      </c>
      <c r="C13" s="10" t="s">
        <v>357</v>
      </c>
      <c r="D13" s="12" t="s">
        <v>3</v>
      </c>
      <c r="E13" s="12" t="s">
        <v>277</v>
      </c>
      <c r="F13" s="13">
        <v>0</v>
      </c>
      <c r="G13" s="23">
        <v>72.709999999999994</v>
      </c>
      <c r="H13" s="23">
        <f>ABS(G13-$H$5)</f>
        <v>2.7099999999999937</v>
      </c>
      <c r="I13" s="39" t="s">
        <v>547</v>
      </c>
    </row>
    <row r="14" spans="1:10" ht="20.100000000000001" customHeight="1" x14ac:dyDescent="0.25">
      <c r="A14" s="13">
        <v>16</v>
      </c>
      <c r="B14" s="14" t="s">
        <v>358</v>
      </c>
      <c r="C14" s="10" t="s">
        <v>359</v>
      </c>
      <c r="D14" s="13" t="s">
        <v>3</v>
      </c>
      <c r="E14" s="13" t="s">
        <v>277</v>
      </c>
      <c r="F14" s="13">
        <v>0</v>
      </c>
      <c r="G14" s="23">
        <v>73.3</v>
      </c>
      <c r="H14" s="23">
        <f>ABS(G14-$H$5)</f>
        <v>3.2999999999999972</v>
      </c>
      <c r="I14" s="39" t="s">
        <v>548</v>
      </c>
    </row>
    <row r="15" spans="1:10" ht="20.100000000000001" customHeight="1" x14ac:dyDescent="0.25">
      <c r="A15" s="13">
        <v>17</v>
      </c>
      <c r="B15" s="14" t="s">
        <v>383</v>
      </c>
      <c r="C15" s="10" t="s">
        <v>384</v>
      </c>
      <c r="D15" s="13" t="s">
        <v>27</v>
      </c>
      <c r="E15" s="12" t="s">
        <v>277</v>
      </c>
      <c r="F15" s="13" t="s">
        <v>124</v>
      </c>
      <c r="G15" s="23" t="s">
        <v>125</v>
      </c>
      <c r="H15" s="23" t="s">
        <v>543</v>
      </c>
      <c r="I15" s="39" t="s">
        <v>543</v>
      </c>
    </row>
    <row r="16" spans="1:10" ht="20.100000000000001" customHeight="1" x14ac:dyDescent="0.25">
      <c r="A16" s="13">
        <v>9</v>
      </c>
      <c r="B16" s="14" t="s">
        <v>335</v>
      </c>
      <c r="C16" s="11" t="s">
        <v>336</v>
      </c>
      <c r="D16" s="12" t="s">
        <v>337</v>
      </c>
      <c r="E16" s="13" t="s">
        <v>289</v>
      </c>
      <c r="F16" s="13">
        <v>0</v>
      </c>
      <c r="G16" s="23">
        <v>68.150000000000006</v>
      </c>
      <c r="H16" s="23">
        <f t="shared" ref="H16:H22" si="0">ABS(G16-$H$5)</f>
        <v>1.8499999999999943</v>
      </c>
      <c r="I16" s="39" t="s">
        <v>546</v>
      </c>
    </row>
    <row r="17" spans="1:10" ht="20.100000000000001" customHeight="1" x14ac:dyDescent="0.25">
      <c r="A17" s="13">
        <v>11</v>
      </c>
      <c r="B17" s="14" t="s">
        <v>366</v>
      </c>
      <c r="C17" s="10" t="s">
        <v>365</v>
      </c>
      <c r="D17" s="12" t="s">
        <v>337</v>
      </c>
      <c r="E17" s="13" t="s">
        <v>289</v>
      </c>
      <c r="F17" s="13">
        <v>2</v>
      </c>
      <c r="G17" s="23">
        <v>75.069999999999993</v>
      </c>
      <c r="H17" s="23">
        <f t="shared" si="0"/>
        <v>5.0699999999999932</v>
      </c>
      <c r="I17" s="39" t="s">
        <v>550</v>
      </c>
    </row>
    <row r="18" spans="1:10" ht="20.100000000000001" customHeight="1" x14ac:dyDescent="0.25">
      <c r="A18" s="13">
        <v>10</v>
      </c>
      <c r="B18" s="14" t="s">
        <v>345</v>
      </c>
      <c r="C18" s="10" t="s">
        <v>344</v>
      </c>
      <c r="D18" s="13" t="s">
        <v>337</v>
      </c>
      <c r="E18" s="13" t="s">
        <v>289</v>
      </c>
      <c r="F18" s="12">
        <v>4</v>
      </c>
      <c r="G18" s="23">
        <v>72.349999999999994</v>
      </c>
      <c r="H18" s="23">
        <f t="shared" si="0"/>
        <v>2.3499999999999943</v>
      </c>
      <c r="I18" s="39" t="s">
        <v>554</v>
      </c>
    </row>
    <row r="19" spans="1:10" ht="20.100000000000001" customHeight="1" x14ac:dyDescent="0.25">
      <c r="A19" s="13">
        <v>20</v>
      </c>
      <c r="B19" s="14" t="s">
        <v>246</v>
      </c>
      <c r="C19" s="10" t="s">
        <v>446</v>
      </c>
      <c r="D19" s="13" t="s">
        <v>5</v>
      </c>
      <c r="E19" s="13" t="s">
        <v>288</v>
      </c>
      <c r="F19" s="13">
        <v>16</v>
      </c>
      <c r="G19" s="23">
        <v>85.78</v>
      </c>
      <c r="H19" s="23">
        <f t="shared" si="0"/>
        <v>15.780000000000001</v>
      </c>
      <c r="I19" s="39" t="s">
        <v>558</v>
      </c>
    </row>
    <row r="20" spans="1:10" s="8" customFormat="1" ht="20.100000000000001" customHeight="1" x14ac:dyDescent="0.25">
      <c r="A20" s="13">
        <v>21</v>
      </c>
      <c r="B20" s="14" t="s">
        <v>465</v>
      </c>
      <c r="C20" s="10" t="s">
        <v>466</v>
      </c>
      <c r="D20" s="12" t="s">
        <v>5</v>
      </c>
      <c r="E20" s="13" t="s">
        <v>288</v>
      </c>
      <c r="F20" s="13">
        <v>21</v>
      </c>
      <c r="G20" s="23">
        <v>90.13</v>
      </c>
      <c r="H20" s="23">
        <f t="shared" si="0"/>
        <v>20.129999999999995</v>
      </c>
      <c r="I20" s="39" t="s">
        <v>559</v>
      </c>
      <c r="J20" s="38"/>
    </row>
    <row r="21" spans="1:10" s="8" customFormat="1" ht="20.100000000000001" customHeight="1" x14ac:dyDescent="0.25">
      <c r="A21" s="13">
        <v>6</v>
      </c>
      <c r="B21" s="14" t="s">
        <v>231</v>
      </c>
      <c r="C21" s="10" t="s">
        <v>235</v>
      </c>
      <c r="D21" s="13" t="s">
        <v>3</v>
      </c>
      <c r="E21" s="13" t="s">
        <v>278</v>
      </c>
      <c r="F21" s="13">
        <v>0</v>
      </c>
      <c r="G21" s="23">
        <v>71.03</v>
      </c>
      <c r="H21" s="23">
        <f t="shared" si="0"/>
        <v>1.0300000000000011</v>
      </c>
      <c r="I21" s="39" t="s">
        <v>544</v>
      </c>
      <c r="J21" s="38"/>
    </row>
    <row r="22" spans="1:10" ht="20.100000000000001" customHeight="1" x14ac:dyDescent="0.25">
      <c r="A22" s="13">
        <v>7</v>
      </c>
      <c r="B22" s="19" t="s">
        <v>468</v>
      </c>
      <c r="C22" s="16" t="s">
        <v>469</v>
      </c>
      <c r="D22" s="13" t="s">
        <v>39</v>
      </c>
      <c r="E22" s="12" t="s">
        <v>278</v>
      </c>
      <c r="F22" s="13">
        <v>4</v>
      </c>
      <c r="G22" s="23">
        <v>69.599999999999994</v>
      </c>
      <c r="H22" s="23">
        <f t="shared" si="0"/>
        <v>0.40000000000000568</v>
      </c>
      <c r="I22" s="39" t="s">
        <v>551</v>
      </c>
    </row>
    <row r="23" spans="1:10" s="8" customFormat="1" ht="18" customHeight="1" x14ac:dyDescent="0.25">
      <c r="A23" s="13">
        <v>8</v>
      </c>
      <c r="B23" s="14" t="s">
        <v>440</v>
      </c>
      <c r="C23" s="10" t="s">
        <v>441</v>
      </c>
      <c r="D23" s="13" t="s">
        <v>337</v>
      </c>
      <c r="E23" s="12" t="s">
        <v>278</v>
      </c>
      <c r="F23" s="13" t="s">
        <v>124</v>
      </c>
      <c r="G23" s="23" t="s">
        <v>125</v>
      </c>
      <c r="H23" s="23" t="s">
        <v>543</v>
      </c>
      <c r="I23" s="39" t="s">
        <v>543</v>
      </c>
      <c r="J23" s="38"/>
    </row>
    <row r="24" spans="1:10" s="8" customFormat="1" ht="20.100000000000001" customHeight="1" x14ac:dyDescent="0.25">
      <c r="A24" s="13">
        <v>18</v>
      </c>
      <c r="B24" s="17" t="s">
        <v>401</v>
      </c>
      <c r="C24" s="16" t="s">
        <v>402</v>
      </c>
      <c r="D24" s="13" t="s">
        <v>3</v>
      </c>
      <c r="E24" s="12" t="s">
        <v>283</v>
      </c>
      <c r="F24" s="13" t="s">
        <v>124</v>
      </c>
      <c r="G24" s="23" t="s">
        <v>125</v>
      </c>
      <c r="H24" s="23" t="s">
        <v>543</v>
      </c>
      <c r="I24" s="39" t="s">
        <v>543</v>
      </c>
      <c r="J24" s="38"/>
    </row>
    <row r="25" spans="1:10" s="8" customFormat="1" ht="20.100000000000001" customHeight="1" x14ac:dyDescent="0.25">
      <c r="A25" s="13">
        <v>19</v>
      </c>
      <c r="B25" s="17" t="s">
        <v>374</v>
      </c>
      <c r="C25" s="16" t="s">
        <v>435</v>
      </c>
      <c r="D25" s="13" t="s">
        <v>3</v>
      </c>
      <c r="E25" s="12" t="s">
        <v>283</v>
      </c>
      <c r="F25" s="13" t="s">
        <v>124</v>
      </c>
      <c r="G25" s="23" t="s">
        <v>125</v>
      </c>
      <c r="H25" s="23" t="s">
        <v>543</v>
      </c>
      <c r="I25" s="39" t="s">
        <v>543</v>
      </c>
      <c r="J25" s="38"/>
    </row>
    <row r="26" spans="1:10" s="8" customFormat="1" ht="20.100000000000001" customHeight="1" x14ac:dyDescent="0.25">
      <c r="A26" s="13">
        <v>2</v>
      </c>
      <c r="B26" s="14" t="s">
        <v>331</v>
      </c>
      <c r="C26" s="10" t="s">
        <v>332</v>
      </c>
      <c r="D26" s="12" t="s">
        <v>319</v>
      </c>
      <c r="E26" s="13" t="s">
        <v>290</v>
      </c>
      <c r="F26" s="13">
        <v>1</v>
      </c>
      <c r="G26" s="23">
        <v>74.3</v>
      </c>
      <c r="H26" s="23">
        <f>ABS(G26-$H$5)</f>
        <v>4.2999999999999972</v>
      </c>
      <c r="I26" s="39" t="s">
        <v>549</v>
      </c>
      <c r="J26" s="38"/>
    </row>
    <row r="27" spans="1:10" ht="20.100000000000001" customHeight="1" x14ac:dyDescent="0.25">
      <c r="A27" s="13">
        <v>1</v>
      </c>
      <c r="B27" s="18" t="s">
        <v>534</v>
      </c>
      <c r="C27" s="10" t="s">
        <v>532</v>
      </c>
      <c r="D27" s="12" t="s">
        <v>319</v>
      </c>
      <c r="E27" s="13" t="s">
        <v>290</v>
      </c>
      <c r="F27" s="13">
        <v>4</v>
      </c>
      <c r="G27" s="23">
        <v>70.930000000000007</v>
      </c>
      <c r="H27" s="23">
        <f>ABS(G27-$H$5)</f>
        <v>0.93000000000000682</v>
      </c>
      <c r="I27" s="39" t="s">
        <v>552</v>
      </c>
    </row>
    <row r="28" spans="1:10" ht="20.100000000000001" customHeight="1" x14ac:dyDescent="0.25">
      <c r="A28" s="112"/>
      <c r="B28" s="116"/>
      <c r="C28" s="117"/>
      <c r="D28" s="112"/>
      <c r="E28" s="113"/>
      <c r="F28" s="112"/>
      <c r="G28" s="114"/>
      <c r="H28" s="114"/>
      <c r="I28" s="115"/>
    </row>
    <row r="29" spans="1:10" x14ac:dyDescent="0.25">
      <c r="A29" s="122" t="s">
        <v>316</v>
      </c>
      <c r="B29" s="122"/>
      <c r="C29" s="122"/>
      <c r="D29" s="122"/>
      <c r="E29" s="122"/>
      <c r="F29" s="122"/>
      <c r="G29" s="122"/>
      <c r="H29" s="122"/>
      <c r="I29" s="122"/>
    </row>
  </sheetData>
  <autoFilter ref="A6:I6" xr:uid="{25BF2183-5E1E-48AD-9521-BF3008FFDF54}">
    <sortState xmlns:xlrd2="http://schemas.microsoft.com/office/spreadsheetml/2017/richdata2" ref="A7:I27">
      <sortCondition ref="E6"/>
    </sortState>
  </autoFilter>
  <sortState xmlns:xlrd2="http://schemas.microsoft.com/office/spreadsheetml/2017/richdata2" ref="A12:I12">
    <sortCondition ref="A12"/>
  </sortState>
  <mergeCells count="4">
    <mergeCell ref="A2:H2"/>
    <mergeCell ref="A3:I3"/>
    <mergeCell ref="A29:I29"/>
    <mergeCell ref="A1:H1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05A676-31A7-498A-A575-E937FB7ECF50}">
  <dimension ref="A1:K31"/>
  <sheetViews>
    <sheetView windowProtection="1" showGridLines="0" tabSelected="1" topLeftCell="A13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2" customWidth="1"/>
    <col min="3" max="3" width="32.7109375" customWidth="1"/>
    <col min="4" max="4" width="6.140625" customWidth="1"/>
    <col min="5" max="5" width="6.5703125" customWidth="1"/>
    <col min="6" max="6" width="12.140625" bestFit="1" customWidth="1"/>
    <col min="7" max="7" width="3.42578125" customWidth="1"/>
    <col min="8" max="8" width="6.7109375" customWidth="1"/>
    <col min="9" max="9" width="5" customWidth="1"/>
    <col min="10" max="10" width="3.140625" customWidth="1"/>
  </cols>
  <sheetData>
    <row r="1" spans="1:11" ht="44.25" customHeight="1" x14ac:dyDescent="0.25">
      <c r="A1" s="118" t="s">
        <v>504</v>
      </c>
      <c r="B1" s="119"/>
      <c r="C1" s="119"/>
      <c r="D1" s="119"/>
      <c r="E1" s="119"/>
      <c r="F1" s="119"/>
      <c r="G1" s="119"/>
      <c r="H1" s="119"/>
      <c r="I1" s="119"/>
    </row>
    <row r="2" spans="1:11" ht="42.75" customHeight="1" x14ac:dyDescent="0.25">
      <c r="A2" s="120" t="s">
        <v>452</v>
      </c>
      <c r="B2" s="120"/>
      <c r="C2" s="120"/>
      <c r="D2" s="120"/>
      <c r="E2" s="120"/>
      <c r="F2" s="120"/>
      <c r="G2" s="120"/>
      <c r="H2" s="120"/>
      <c r="I2" s="120"/>
    </row>
    <row r="3" spans="1:11" ht="29.25" customHeight="1" x14ac:dyDescent="0.25">
      <c r="A3" s="121" t="s">
        <v>568</v>
      </c>
      <c r="B3" s="121"/>
      <c r="C3" s="121"/>
      <c r="D3" s="121"/>
      <c r="E3" s="121"/>
      <c r="F3" s="121"/>
      <c r="G3" s="121"/>
      <c r="H3" s="121"/>
      <c r="I3" s="121"/>
      <c r="J3" s="121"/>
    </row>
    <row r="4" spans="1:11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  <c r="J4" s="70"/>
    </row>
    <row r="5" spans="1:11" s="109" customFormat="1" x14ac:dyDescent="0.25">
      <c r="C5" s="110"/>
      <c r="D5" s="73"/>
      <c r="E5" s="74"/>
      <c r="F5" s="74" t="s">
        <v>542</v>
      </c>
      <c r="G5" s="74"/>
      <c r="H5" s="111" t="s">
        <v>491</v>
      </c>
      <c r="I5" s="74">
        <v>70</v>
      </c>
      <c r="J5" s="74"/>
    </row>
    <row r="6" spans="1:11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287</v>
      </c>
      <c r="G6" s="63" t="s">
        <v>10</v>
      </c>
      <c r="H6" s="63" t="s">
        <v>11</v>
      </c>
      <c r="I6" s="63" t="s">
        <v>213</v>
      </c>
      <c r="J6" s="63" t="s">
        <v>12</v>
      </c>
    </row>
    <row r="7" spans="1:11" s="8" customFormat="1" ht="20.100000000000001" customHeight="1" x14ac:dyDescent="0.25">
      <c r="A7" s="13">
        <v>24</v>
      </c>
      <c r="B7" s="14" t="s">
        <v>521</v>
      </c>
      <c r="C7" s="10" t="s">
        <v>522</v>
      </c>
      <c r="D7" s="13" t="s">
        <v>5</v>
      </c>
      <c r="E7" s="13" t="s">
        <v>56</v>
      </c>
      <c r="F7" s="13" t="s">
        <v>288</v>
      </c>
      <c r="G7" s="13">
        <v>0</v>
      </c>
      <c r="H7" s="23">
        <v>69.790000000000006</v>
      </c>
      <c r="I7" s="23">
        <f t="shared" ref="I7:I30" si="0">ABS(H7-$I$5)</f>
        <v>0.20999999999999375</v>
      </c>
      <c r="J7" s="39" t="s">
        <v>544</v>
      </c>
      <c r="K7" s="38"/>
    </row>
    <row r="8" spans="1:11" ht="20.100000000000001" customHeight="1" x14ac:dyDescent="0.25">
      <c r="A8" s="13">
        <v>5</v>
      </c>
      <c r="B8" s="14" t="s">
        <v>539</v>
      </c>
      <c r="C8" s="10" t="s">
        <v>309</v>
      </c>
      <c r="D8" s="12" t="s">
        <v>27</v>
      </c>
      <c r="E8" s="13" t="s">
        <v>207</v>
      </c>
      <c r="F8" s="13" t="s">
        <v>291</v>
      </c>
      <c r="G8" s="12">
        <v>0</v>
      </c>
      <c r="H8" s="23">
        <v>71.14</v>
      </c>
      <c r="I8" s="23">
        <f t="shared" si="0"/>
        <v>1.1400000000000006</v>
      </c>
      <c r="J8" s="39" t="s">
        <v>545</v>
      </c>
    </row>
    <row r="9" spans="1:11" ht="20.100000000000001" customHeight="1" x14ac:dyDescent="0.25">
      <c r="A9" s="13">
        <v>19</v>
      </c>
      <c r="B9" s="14" t="s">
        <v>456</v>
      </c>
      <c r="C9" s="14" t="s">
        <v>455</v>
      </c>
      <c r="D9" s="12" t="s">
        <v>3</v>
      </c>
      <c r="E9" s="13" t="s">
        <v>211</v>
      </c>
      <c r="F9" s="13" t="s">
        <v>283</v>
      </c>
      <c r="G9" s="13">
        <v>0</v>
      </c>
      <c r="H9" s="23">
        <v>68.819999999999993</v>
      </c>
      <c r="I9" s="23">
        <f t="shared" si="0"/>
        <v>1.1800000000000068</v>
      </c>
      <c r="J9" s="39" t="s">
        <v>546</v>
      </c>
    </row>
    <row r="10" spans="1:11" ht="20.100000000000001" customHeight="1" x14ac:dyDescent="0.25">
      <c r="A10" s="13">
        <v>7</v>
      </c>
      <c r="B10" s="14" t="s">
        <v>312</v>
      </c>
      <c r="C10" s="10" t="s">
        <v>311</v>
      </c>
      <c r="D10" s="13" t="s">
        <v>3</v>
      </c>
      <c r="E10" s="13" t="s">
        <v>56</v>
      </c>
      <c r="F10" s="13" t="s">
        <v>278</v>
      </c>
      <c r="G10" s="13">
        <v>0</v>
      </c>
      <c r="H10" s="23">
        <v>71.48</v>
      </c>
      <c r="I10" s="23">
        <f t="shared" si="0"/>
        <v>1.480000000000004</v>
      </c>
      <c r="J10" s="39" t="s">
        <v>547</v>
      </c>
    </row>
    <row r="11" spans="1:11" ht="20.100000000000001" customHeight="1" x14ac:dyDescent="0.25">
      <c r="A11" s="13">
        <v>4</v>
      </c>
      <c r="B11" s="14" t="s">
        <v>526</v>
      </c>
      <c r="C11" s="11" t="s">
        <v>361</v>
      </c>
      <c r="D11" s="13" t="s">
        <v>27</v>
      </c>
      <c r="E11" s="13" t="s">
        <v>211</v>
      </c>
      <c r="F11" s="13" t="s">
        <v>291</v>
      </c>
      <c r="G11" s="13">
        <v>0</v>
      </c>
      <c r="H11" s="23">
        <v>71.52</v>
      </c>
      <c r="I11" s="23">
        <f t="shared" si="0"/>
        <v>1.519999999999996</v>
      </c>
      <c r="J11" s="39" t="s">
        <v>548</v>
      </c>
    </row>
    <row r="12" spans="1:11" ht="20.100000000000001" customHeight="1" x14ac:dyDescent="0.25">
      <c r="A12" s="13">
        <v>8</v>
      </c>
      <c r="B12" s="14" t="s">
        <v>29</v>
      </c>
      <c r="C12" s="14" t="s">
        <v>236</v>
      </c>
      <c r="D12" s="13" t="s">
        <v>3</v>
      </c>
      <c r="E12" s="13" t="s">
        <v>56</v>
      </c>
      <c r="F12" s="13" t="s">
        <v>278</v>
      </c>
      <c r="G12" s="13">
        <v>0</v>
      </c>
      <c r="H12" s="23">
        <v>71.58</v>
      </c>
      <c r="I12" s="23">
        <f t="shared" si="0"/>
        <v>1.5799999999999983</v>
      </c>
      <c r="J12" s="39" t="s">
        <v>549</v>
      </c>
    </row>
    <row r="13" spans="1:11" ht="20.100000000000001" customHeight="1" x14ac:dyDescent="0.25">
      <c r="A13" s="13">
        <v>14</v>
      </c>
      <c r="B13" s="10" t="s">
        <v>325</v>
      </c>
      <c r="C13" s="14" t="s">
        <v>227</v>
      </c>
      <c r="D13" s="13" t="s">
        <v>226</v>
      </c>
      <c r="E13" s="13" t="s">
        <v>211</v>
      </c>
      <c r="F13" s="13" t="s">
        <v>478</v>
      </c>
      <c r="G13" s="13">
        <v>0</v>
      </c>
      <c r="H13" s="23">
        <v>71.7</v>
      </c>
      <c r="I13" s="23">
        <f t="shared" si="0"/>
        <v>1.7000000000000028</v>
      </c>
      <c r="J13" s="39" t="s">
        <v>550</v>
      </c>
    </row>
    <row r="14" spans="1:11" ht="20.100000000000001" customHeight="1" x14ac:dyDescent="0.25">
      <c r="A14" s="13">
        <v>2</v>
      </c>
      <c r="B14" s="19" t="s">
        <v>385</v>
      </c>
      <c r="C14" s="17" t="s">
        <v>428</v>
      </c>
      <c r="D14" s="13" t="s">
        <v>3</v>
      </c>
      <c r="E14" s="13" t="s">
        <v>211</v>
      </c>
      <c r="F14" s="13" t="s">
        <v>290</v>
      </c>
      <c r="G14" s="13">
        <v>0</v>
      </c>
      <c r="H14" s="23">
        <v>71.72</v>
      </c>
      <c r="I14" s="23">
        <f t="shared" si="0"/>
        <v>1.7199999999999989</v>
      </c>
      <c r="J14" s="39" t="s">
        <v>551</v>
      </c>
    </row>
    <row r="15" spans="1:11" s="8" customFormat="1" ht="20.100000000000001" customHeight="1" x14ac:dyDescent="0.25">
      <c r="A15" s="13">
        <v>13</v>
      </c>
      <c r="B15" s="14" t="s">
        <v>364</v>
      </c>
      <c r="C15" s="11" t="s">
        <v>306</v>
      </c>
      <c r="D15" s="12" t="s">
        <v>16</v>
      </c>
      <c r="E15" s="13" t="s">
        <v>211</v>
      </c>
      <c r="F15" s="13" t="s">
        <v>478</v>
      </c>
      <c r="G15" s="13">
        <v>0</v>
      </c>
      <c r="H15" s="23">
        <v>68.22</v>
      </c>
      <c r="I15" s="23">
        <f t="shared" si="0"/>
        <v>1.7800000000000011</v>
      </c>
      <c r="J15" s="39" t="s">
        <v>552</v>
      </c>
      <c r="K15" s="38"/>
    </row>
    <row r="16" spans="1:11" s="8" customFormat="1" ht="18" customHeight="1" x14ac:dyDescent="0.25">
      <c r="A16" s="13">
        <v>3</v>
      </c>
      <c r="B16" s="14" t="s">
        <v>60</v>
      </c>
      <c r="C16" s="10" t="s">
        <v>240</v>
      </c>
      <c r="D16" s="13" t="s">
        <v>3</v>
      </c>
      <c r="E16" s="13" t="s">
        <v>211</v>
      </c>
      <c r="F16" s="13" t="s">
        <v>290</v>
      </c>
      <c r="G16" s="13">
        <v>0</v>
      </c>
      <c r="H16" s="23">
        <v>68.150000000000006</v>
      </c>
      <c r="I16" s="23">
        <f t="shared" si="0"/>
        <v>1.8499999999999943</v>
      </c>
      <c r="J16" s="39" t="s">
        <v>553</v>
      </c>
      <c r="K16" s="38"/>
    </row>
    <row r="17" spans="1:11" ht="20.100000000000001" customHeight="1" x14ac:dyDescent="0.25">
      <c r="A17" s="13">
        <v>12</v>
      </c>
      <c r="B17" s="14" t="s">
        <v>473</v>
      </c>
      <c r="C17" s="10" t="s">
        <v>472</v>
      </c>
      <c r="D17" s="13" t="s">
        <v>337</v>
      </c>
      <c r="E17" s="13" t="s">
        <v>211</v>
      </c>
      <c r="F17" s="13" t="s">
        <v>289</v>
      </c>
      <c r="G17" s="13">
        <v>0</v>
      </c>
      <c r="H17" s="23">
        <v>71.900000000000006</v>
      </c>
      <c r="I17" s="23">
        <f t="shared" si="0"/>
        <v>1.9000000000000057</v>
      </c>
      <c r="J17" s="39" t="s">
        <v>554</v>
      </c>
    </row>
    <row r="18" spans="1:11" ht="20.100000000000001" customHeight="1" x14ac:dyDescent="0.25">
      <c r="A18" s="13">
        <v>15</v>
      </c>
      <c r="B18" s="14" t="s">
        <v>313</v>
      </c>
      <c r="C18" s="10" t="s">
        <v>314</v>
      </c>
      <c r="D18" s="12" t="s">
        <v>16</v>
      </c>
      <c r="E18" s="13" t="s">
        <v>56</v>
      </c>
      <c r="F18" s="13" t="s">
        <v>478</v>
      </c>
      <c r="G18" s="13">
        <v>1</v>
      </c>
      <c r="H18" s="23">
        <v>74.319999999999993</v>
      </c>
      <c r="I18" s="23">
        <f t="shared" si="0"/>
        <v>4.3199999999999932</v>
      </c>
      <c r="J18" s="39" t="s">
        <v>555</v>
      </c>
    </row>
    <row r="19" spans="1:11" s="8" customFormat="1" ht="20.100000000000001" customHeight="1" x14ac:dyDescent="0.25">
      <c r="A19" s="13">
        <v>9</v>
      </c>
      <c r="B19" s="14" t="s">
        <v>323</v>
      </c>
      <c r="C19" s="14" t="s">
        <v>82</v>
      </c>
      <c r="D19" s="12" t="s">
        <v>3</v>
      </c>
      <c r="E19" s="13" t="s">
        <v>57</v>
      </c>
      <c r="F19" s="13" t="s">
        <v>278</v>
      </c>
      <c r="G19" s="13">
        <v>3</v>
      </c>
      <c r="H19" s="23">
        <v>76.72</v>
      </c>
      <c r="I19" s="23">
        <f t="shared" si="0"/>
        <v>6.7199999999999989</v>
      </c>
      <c r="J19" s="39" t="s">
        <v>556</v>
      </c>
      <c r="K19" s="38"/>
    </row>
    <row r="20" spans="1:11" ht="20.100000000000001" customHeight="1" x14ac:dyDescent="0.25">
      <c r="A20" s="13">
        <v>10</v>
      </c>
      <c r="B20" s="14" t="s">
        <v>317</v>
      </c>
      <c r="C20" s="14" t="s">
        <v>258</v>
      </c>
      <c r="D20" s="13" t="s">
        <v>226</v>
      </c>
      <c r="E20" s="13" t="s">
        <v>211</v>
      </c>
      <c r="F20" s="13" t="s">
        <v>289</v>
      </c>
      <c r="G20" s="12">
        <v>3</v>
      </c>
      <c r="H20" s="23">
        <v>76.900000000000006</v>
      </c>
      <c r="I20" s="23">
        <f t="shared" si="0"/>
        <v>6.9000000000000057</v>
      </c>
      <c r="J20" s="39" t="s">
        <v>557</v>
      </c>
    </row>
    <row r="21" spans="1:11" ht="20.100000000000001" customHeight="1" x14ac:dyDescent="0.25">
      <c r="A21" s="13">
        <v>18</v>
      </c>
      <c r="B21" s="19" t="s">
        <v>47</v>
      </c>
      <c r="C21" s="19" t="s">
        <v>80</v>
      </c>
      <c r="D21" s="13" t="s">
        <v>20</v>
      </c>
      <c r="E21" s="13" t="s">
        <v>56</v>
      </c>
      <c r="F21" s="13" t="s">
        <v>277</v>
      </c>
      <c r="G21" s="12">
        <v>4</v>
      </c>
      <c r="H21" s="23">
        <v>70.400000000000006</v>
      </c>
      <c r="I21" s="23">
        <f t="shared" si="0"/>
        <v>0.40000000000000568</v>
      </c>
      <c r="J21" s="39" t="s">
        <v>558</v>
      </c>
    </row>
    <row r="22" spans="1:11" ht="20.100000000000001" customHeight="1" x14ac:dyDescent="0.25">
      <c r="A22" s="13">
        <v>11</v>
      </c>
      <c r="B22" s="19" t="s">
        <v>113</v>
      </c>
      <c r="C22" s="16" t="s">
        <v>241</v>
      </c>
      <c r="D22" s="12" t="s">
        <v>40</v>
      </c>
      <c r="E22" s="13" t="s">
        <v>211</v>
      </c>
      <c r="F22" s="13" t="s">
        <v>289</v>
      </c>
      <c r="G22" s="13">
        <v>4</v>
      </c>
      <c r="H22" s="23">
        <v>69.55</v>
      </c>
      <c r="I22" s="23">
        <f t="shared" si="0"/>
        <v>0.45000000000000284</v>
      </c>
      <c r="J22" s="39" t="s">
        <v>559</v>
      </c>
    </row>
    <row r="23" spans="1:11" ht="20.100000000000001" customHeight="1" x14ac:dyDescent="0.25">
      <c r="A23" s="13">
        <v>1</v>
      </c>
      <c r="B23" s="19" t="s">
        <v>496</v>
      </c>
      <c r="C23" s="16" t="s">
        <v>243</v>
      </c>
      <c r="D23" s="13" t="s">
        <v>3</v>
      </c>
      <c r="E23" s="12" t="s">
        <v>56</v>
      </c>
      <c r="F23" s="13" t="s">
        <v>290</v>
      </c>
      <c r="G23" s="13">
        <v>4</v>
      </c>
      <c r="H23" s="23">
        <v>71.37</v>
      </c>
      <c r="I23" s="23">
        <f t="shared" si="0"/>
        <v>1.3700000000000045</v>
      </c>
      <c r="J23" s="39" t="s">
        <v>560</v>
      </c>
    </row>
    <row r="24" spans="1:11" s="8" customFormat="1" ht="20.100000000000001" customHeight="1" x14ac:dyDescent="0.25">
      <c r="A24" s="13">
        <v>21</v>
      </c>
      <c r="B24" s="14" t="s">
        <v>367</v>
      </c>
      <c r="C24" s="10" t="s">
        <v>368</v>
      </c>
      <c r="D24" s="13" t="s">
        <v>3</v>
      </c>
      <c r="E24" s="13" t="s">
        <v>66</v>
      </c>
      <c r="F24" s="13" t="s">
        <v>283</v>
      </c>
      <c r="G24" s="13">
        <v>4</v>
      </c>
      <c r="H24" s="23">
        <v>72.08</v>
      </c>
      <c r="I24" s="23">
        <f t="shared" si="0"/>
        <v>2.0799999999999983</v>
      </c>
      <c r="J24" s="39" t="s">
        <v>561</v>
      </c>
      <c r="K24" s="38"/>
    </row>
    <row r="25" spans="1:11" s="8" customFormat="1" ht="20.100000000000001" customHeight="1" x14ac:dyDescent="0.25">
      <c r="A25" s="13">
        <v>22</v>
      </c>
      <c r="B25" s="19" t="s">
        <v>423</v>
      </c>
      <c r="C25" s="16" t="s">
        <v>422</v>
      </c>
      <c r="D25" s="13" t="s">
        <v>5</v>
      </c>
      <c r="E25" s="13" t="s">
        <v>56</v>
      </c>
      <c r="F25" s="13" t="s">
        <v>288</v>
      </c>
      <c r="G25" s="13">
        <v>4</v>
      </c>
      <c r="H25" s="23">
        <v>72.47</v>
      </c>
      <c r="I25" s="23">
        <f t="shared" si="0"/>
        <v>2.4699999999999989</v>
      </c>
      <c r="J25" s="39" t="s">
        <v>562</v>
      </c>
      <c r="K25" s="38"/>
    </row>
    <row r="26" spans="1:11" ht="20.100000000000001" customHeight="1" x14ac:dyDescent="0.25">
      <c r="A26" s="13">
        <v>23</v>
      </c>
      <c r="B26" s="10" t="s">
        <v>439</v>
      </c>
      <c r="C26" s="10" t="s">
        <v>438</v>
      </c>
      <c r="D26" s="13" t="s">
        <v>5</v>
      </c>
      <c r="E26" s="13" t="s">
        <v>57</v>
      </c>
      <c r="F26" s="13" t="s">
        <v>288</v>
      </c>
      <c r="G26" s="13">
        <v>4</v>
      </c>
      <c r="H26" s="23">
        <v>77.81</v>
      </c>
      <c r="I26" s="23">
        <f t="shared" si="0"/>
        <v>7.8100000000000023</v>
      </c>
      <c r="J26" s="39" t="s">
        <v>563</v>
      </c>
    </row>
    <row r="27" spans="1:11" ht="20.100000000000001" customHeight="1" x14ac:dyDescent="0.25">
      <c r="A27" s="13">
        <v>6</v>
      </c>
      <c r="B27" s="19" t="s">
        <v>377</v>
      </c>
      <c r="C27" s="18" t="s">
        <v>279</v>
      </c>
      <c r="D27" s="13" t="s">
        <v>27</v>
      </c>
      <c r="E27" s="13" t="s">
        <v>211</v>
      </c>
      <c r="F27" s="13" t="s">
        <v>291</v>
      </c>
      <c r="G27" s="13">
        <v>8</v>
      </c>
      <c r="H27" s="23">
        <v>70.48</v>
      </c>
      <c r="I27" s="23">
        <f t="shared" si="0"/>
        <v>0.48000000000000398</v>
      </c>
      <c r="J27" s="39" t="s">
        <v>564</v>
      </c>
    </row>
    <row r="28" spans="1:11" s="8" customFormat="1" ht="20.100000000000001" customHeight="1" x14ac:dyDescent="0.25">
      <c r="A28" s="13">
        <v>16</v>
      </c>
      <c r="B28" s="14" t="s">
        <v>315</v>
      </c>
      <c r="C28" s="10" t="s">
        <v>458</v>
      </c>
      <c r="D28" s="12" t="s">
        <v>4</v>
      </c>
      <c r="E28" s="13" t="s">
        <v>56</v>
      </c>
      <c r="F28" s="13" t="s">
        <v>277</v>
      </c>
      <c r="G28" s="13">
        <v>8</v>
      </c>
      <c r="H28" s="23">
        <v>71.8</v>
      </c>
      <c r="I28" s="23">
        <f t="shared" si="0"/>
        <v>1.7999999999999972</v>
      </c>
      <c r="J28" s="39" t="s">
        <v>565</v>
      </c>
      <c r="K28" s="38"/>
    </row>
    <row r="29" spans="1:11" ht="20.100000000000001" customHeight="1" x14ac:dyDescent="0.25">
      <c r="A29" s="13">
        <v>20</v>
      </c>
      <c r="B29" s="14" t="s">
        <v>334</v>
      </c>
      <c r="C29" s="10" t="s">
        <v>333</v>
      </c>
      <c r="D29" s="13" t="s">
        <v>3</v>
      </c>
      <c r="E29" s="12" t="s">
        <v>211</v>
      </c>
      <c r="F29" s="12" t="s">
        <v>283</v>
      </c>
      <c r="G29" s="13">
        <v>12</v>
      </c>
      <c r="H29" s="23">
        <v>71.55</v>
      </c>
      <c r="I29" s="23">
        <f t="shared" si="0"/>
        <v>1.5499999999999972</v>
      </c>
      <c r="J29" s="39" t="s">
        <v>566</v>
      </c>
    </row>
    <row r="30" spans="1:11" ht="20.100000000000001" customHeight="1" x14ac:dyDescent="0.25">
      <c r="A30" s="13">
        <v>17</v>
      </c>
      <c r="B30" s="14" t="s">
        <v>407</v>
      </c>
      <c r="C30" s="10" t="s">
        <v>437</v>
      </c>
      <c r="D30" s="13" t="s">
        <v>39</v>
      </c>
      <c r="E30" s="13" t="s">
        <v>211</v>
      </c>
      <c r="F30" s="13" t="s">
        <v>277</v>
      </c>
      <c r="G30" s="12">
        <v>18</v>
      </c>
      <c r="H30" s="23">
        <v>87.99</v>
      </c>
      <c r="I30" s="23">
        <f t="shared" si="0"/>
        <v>17.989999999999995</v>
      </c>
      <c r="J30" s="39" t="s">
        <v>567</v>
      </c>
    </row>
    <row r="31" spans="1:11" x14ac:dyDescent="0.25">
      <c r="A31" s="122" t="s">
        <v>316</v>
      </c>
      <c r="B31" s="122"/>
      <c r="C31" s="122"/>
      <c r="D31" s="122"/>
      <c r="E31" s="122"/>
      <c r="F31" s="122"/>
      <c r="G31" s="122"/>
      <c r="H31" s="122"/>
      <c r="I31" s="122"/>
      <c r="J31" s="122"/>
    </row>
  </sheetData>
  <autoFilter ref="A6:J6" xr:uid="{7105A676-31A7-498A-A575-E937FB7ECF50}">
    <sortState xmlns:xlrd2="http://schemas.microsoft.com/office/spreadsheetml/2017/richdata2" ref="A7:J30">
      <sortCondition ref="G6"/>
    </sortState>
  </autoFilter>
  <mergeCells count="4">
    <mergeCell ref="A1:I1"/>
    <mergeCell ref="A2:I2"/>
    <mergeCell ref="A3:J3"/>
    <mergeCell ref="A31:J31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96FB12-C2EB-446E-A5A3-422ECF79C71A}">
  <dimension ref="A1:L29"/>
  <sheetViews>
    <sheetView windowProtection="1" showGridLines="0" tabSelected="1" topLeftCell="A10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4.140625" customWidth="1"/>
    <col min="3" max="3" width="32.4257812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3.28515625" customWidth="1"/>
  </cols>
  <sheetData>
    <row r="1" spans="1:10" ht="44.25" customHeight="1" x14ac:dyDescent="0.25">
      <c r="A1" s="118" t="s">
        <v>504</v>
      </c>
      <c r="B1" s="119"/>
      <c r="C1" s="119"/>
      <c r="D1" s="119"/>
      <c r="E1" s="119"/>
      <c r="F1" s="119"/>
      <c r="G1" s="119"/>
      <c r="H1" s="119"/>
    </row>
    <row r="2" spans="1:10" ht="42.75" customHeight="1" x14ac:dyDescent="0.25">
      <c r="A2" s="120" t="s">
        <v>453</v>
      </c>
      <c r="B2" s="120"/>
      <c r="C2" s="120"/>
      <c r="D2" s="120"/>
      <c r="E2" s="120"/>
      <c r="F2" s="120"/>
      <c r="G2" s="120"/>
      <c r="H2" s="120"/>
    </row>
    <row r="3" spans="1:10" ht="29.25" customHeight="1" x14ac:dyDescent="0.25">
      <c r="A3" s="121" t="s">
        <v>568</v>
      </c>
      <c r="B3" s="121"/>
      <c r="C3" s="121"/>
      <c r="D3" s="121"/>
      <c r="E3" s="121"/>
      <c r="F3" s="121"/>
      <c r="G3" s="121"/>
      <c r="H3" s="121"/>
      <c r="I3" s="121"/>
    </row>
    <row r="4" spans="1:10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</row>
    <row r="5" spans="1:10" x14ac:dyDescent="0.25">
      <c r="C5" s="9"/>
      <c r="D5" s="73"/>
      <c r="E5" s="74"/>
      <c r="F5" s="75"/>
      <c r="G5" s="74" t="s">
        <v>569</v>
      </c>
      <c r="H5" s="76"/>
      <c r="I5" s="74"/>
    </row>
    <row r="6" spans="1:10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287</v>
      </c>
      <c r="G6" s="63" t="s">
        <v>10</v>
      </c>
      <c r="H6" s="63" t="s">
        <v>11</v>
      </c>
      <c r="I6" s="63" t="s">
        <v>12</v>
      </c>
    </row>
    <row r="7" spans="1:10" ht="20.100000000000001" customHeight="1" x14ac:dyDescent="0.25">
      <c r="A7" s="13">
        <v>7</v>
      </c>
      <c r="B7" s="14" t="s">
        <v>41</v>
      </c>
      <c r="C7" s="15" t="s">
        <v>250</v>
      </c>
      <c r="D7" s="12" t="s">
        <v>40</v>
      </c>
      <c r="E7" s="13" t="s">
        <v>57</v>
      </c>
      <c r="F7" s="13" t="s">
        <v>278</v>
      </c>
      <c r="G7" s="12">
        <v>0</v>
      </c>
      <c r="H7" s="12">
        <v>55.57</v>
      </c>
      <c r="I7" s="39" t="s">
        <v>544</v>
      </c>
    </row>
    <row r="8" spans="1:10" ht="20.100000000000001" customHeight="1" x14ac:dyDescent="0.25">
      <c r="A8" s="13">
        <v>3</v>
      </c>
      <c r="B8" s="14" t="s">
        <v>32</v>
      </c>
      <c r="C8" s="14" t="s">
        <v>293</v>
      </c>
      <c r="D8" s="13" t="s">
        <v>3</v>
      </c>
      <c r="E8" s="13" t="s">
        <v>303</v>
      </c>
      <c r="F8" s="13" t="s">
        <v>290</v>
      </c>
      <c r="G8" s="13">
        <v>0</v>
      </c>
      <c r="H8" s="97">
        <v>56.59</v>
      </c>
      <c r="I8" s="39" t="s">
        <v>545</v>
      </c>
    </row>
    <row r="9" spans="1:10" ht="20.100000000000001" customHeight="1" x14ac:dyDescent="0.25">
      <c r="A9" s="13">
        <v>15</v>
      </c>
      <c r="B9" s="14" t="s">
        <v>304</v>
      </c>
      <c r="C9" s="14" t="s">
        <v>297</v>
      </c>
      <c r="D9" s="13" t="s">
        <v>16</v>
      </c>
      <c r="E9" s="13" t="s">
        <v>67</v>
      </c>
      <c r="F9" s="13" t="s">
        <v>478</v>
      </c>
      <c r="G9" s="13">
        <v>0</v>
      </c>
      <c r="H9" s="23">
        <v>60.4</v>
      </c>
      <c r="I9" s="39" t="s">
        <v>546</v>
      </c>
    </row>
    <row r="10" spans="1:10" ht="20.100000000000001" customHeight="1" x14ac:dyDescent="0.25">
      <c r="A10" s="13">
        <v>9</v>
      </c>
      <c r="B10" s="14" t="s">
        <v>91</v>
      </c>
      <c r="C10" s="15" t="s">
        <v>70</v>
      </c>
      <c r="D10" s="13" t="s">
        <v>40</v>
      </c>
      <c r="E10" s="13" t="s">
        <v>66</v>
      </c>
      <c r="F10" s="13" t="s">
        <v>278</v>
      </c>
      <c r="G10" s="12">
        <v>0</v>
      </c>
      <c r="H10" s="23">
        <v>66.569999999999993</v>
      </c>
      <c r="I10" s="39" t="s">
        <v>547</v>
      </c>
    </row>
    <row r="11" spans="1:10" ht="20.100000000000001" customHeight="1" x14ac:dyDescent="0.25">
      <c r="A11" s="13">
        <v>17</v>
      </c>
      <c r="B11" s="15" t="s">
        <v>107</v>
      </c>
      <c r="C11" s="10" t="s">
        <v>106</v>
      </c>
      <c r="D11" s="12" t="s">
        <v>27</v>
      </c>
      <c r="E11" s="13" t="s">
        <v>59</v>
      </c>
      <c r="F11" s="13" t="s">
        <v>277</v>
      </c>
      <c r="G11" s="13">
        <v>0</v>
      </c>
      <c r="H11" s="23">
        <v>66.959999999999994</v>
      </c>
      <c r="I11" s="39" t="s">
        <v>548</v>
      </c>
    </row>
    <row r="12" spans="1:10" ht="20.100000000000001" customHeight="1" x14ac:dyDescent="0.25">
      <c r="A12" s="13">
        <v>20</v>
      </c>
      <c r="B12" s="14" t="s">
        <v>78</v>
      </c>
      <c r="C12" s="14" t="s">
        <v>523</v>
      </c>
      <c r="D12" s="13" t="s">
        <v>40</v>
      </c>
      <c r="E12" s="13" t="s">
        <v>207</v>
      </c>
      <c r="F12" s="13" t="s">
        <v>283</v>
      </c>
      <c r="G12" s="13">
        <v>0</v>
      </c>
      <c r="H12" s="23">
        <v>67.89</v>
      </c>
      <c r="I12" s="39" t="s">
        <v>549</v>
      </c>
    </row>
    <row r="13" spans="1:10" s="8" customFormat="1" ht="20.100000000000001" customHeight="1" x14ac:dyDescent="0.25">
      <c r="A13" s="13">
        <v>2</v>
      </c>
      <c r="B13" s="14" t="s">
        <v>484</v>
      </c>
      <c r="C13" s="11" t="s">
        <v>483</v>
      </c>
      <c r="D13" s="13" t="s">
        <v>3</v>
      </c>
      <c r="E13" s="13" t="s">
        <v>207</v>
      </c>
      <c r="F13" s="13" t="s">
        <v>290</v>
      </c>
      <c r="G13" s="13">
        <v>0</v>
      </c>
      <c r="H13" s="23">
        <v>68.739999999999995</v>
      </c>
      <c r="I13" s="39" t="s">
        <v>550</v>
      </c>
      <c r="J13" s="38"/>
    </row>
    <row r="14" spans="1:10" s="8" customFormat="1" ht="20.100000000000001" customHeight="1" x14ac:dyDescent="0.25">
      <c r="A14" s="13">
        <v>1</v>
      </c>
      <c r="B14" s="10" t="s">
        <v>209</v>
      </c>
      <c r="C14" s="11" t="s">
        <v>208</v>
      </c>
      <c r="D14" s="12" t="s">
        <v>3</v>
      </c>
      <c r="E14" s="13" t="s">
        <v>207</v>
      </c>
      <c r="F14" s="13" t="s">
        <v>290</v>
      </c>
      <c r="G14" s="13">
        <v>0</v>
      </c>
      <c r="H14" s="23">
        <v>68.989999999999995</v>
      </c>
      <c r="I14" s="39" t="s">
        <v>551</v>
      </c>
      <c r="J14" s="38"/>
    </row>
    <row r="15" spans="1:10" ht="20.100000000000001" customHeight="1" x14ac:dyDescent="0.25">
      <c r="A15" s="13">
        <v>16</v>
      </c>
      <c r="B15" s="16" t="s">
        <v>228</v>
      </c>
      <c r="C15" s="11" t="s">
        <v>480</v>
      </c>
      <c r="D15" s="13" t="s">
        <v>20</v>
      </c>
      <c r="E15" s="13" t="s">
        <v>66</v>
      </c>
      <c r="F15" s="13" t="s">
        <v>277</v>
      </c>
      <c r="G15" s="13">
        <v>0</v>
      </c>
      <c r="H15" s="23">
        <v>70.08</v>
      </c>
      <c r="I15" s="39" t="s">
        <v>552</v>
      </c>
    </row>
    <row r="16" spans="1:10" ht="20.100000000000001" customHeight="1" x14ac:dyDescent="0.25">
      <c r="A16" s="13">
        <v>19</v>
      </c>
      <c r="B16" s="14" t="s">
        <v>76</v>
      </c>
      <c r="C16" s="10" t="s">
        <v>109</v>
      </c>
      <c r="D16" s="13" t="s">
        <v>3</v>
      </c>
      <c r="E16" s="13" t="s">
        <v>66</v>
      </c>
      <c r="F16" s="13" t="s">
        <v>283</v>
      </c>
      <c r="G16" s="13">
        <v>0</v>
      </c>
      <c r="H16" s="23">
        <v>70.48</v>
      </c>
      <c r="I16" s="39" t="s">
        <v>553</v>
      </c>
    </row>
    <row r="17" spans="1:12" ht="20.100000000000001" customHeight="1" x14ac:dyDescent="0.25">
      <c r="A17" s="13">
        <v>10</v>
      </c>
      <c r="B17" s="14" t="s">
        <v>403</v>
      </c>
      <c r="C17" s="10" t="s">
        <v>163</v>
      </c>
      <c r="D17" s="13" t="s">
        <v>16</v>
      </c>
      <c r="E17" s="13" t="s">
        <v>66</v>
      </c>
      <c r="F17" s="13" t="s">
        <v>289</v>
      </c>
      <c r="G17" s="13">
        <v>0</v>
      </c>
      <c r="H17" s="23">
        <v>71.010000000000005</v>
      </c>
      <c r="I17" s="39" t="s">
        <v>554</v>
      </c>
    </row>
    <row r="18" spans="1:12" ht="20.25" customHeight="1" x14ac:dyDescent="0.25">
      <c r="A18" s="13">
        <v>12</v>
      </c>
      <c r="B18" s="14" t="s">
        <v>294</v>
      </c>
      <c r="C18" s="11" t="s">
        <v>295</v>
      </c>
      <c r="D18" s="13" t="s">
        <v>337</v>
      </c>
      <c r="E18" s="13" t="s">
        <v>207</v>
      </c>
      <c r="F18" s="13" t="s">
        <v>289</v>
      </c>
      <c r="G18" s="13">
        <v>1</v>
      </c>
      <c r="H18" s="23">
        <v>74.3</v>
      </c>
      <c r="I18" s="39" t="s">
        <v>555</v>
      </c>
    </row>
    <row r="19" spans="1:12" ht="20.100000000000001" customHeight="1" x14ac:dyDescent="0.25">
      <c r="A19" s="13">
        <v>18</v>
      </c>
      <c r="B19" s="19" t="s">
        <v>118</v>
      </c>
      <c r="C19" s="16" t="s">
        <v>397</v>
      </c>
      <c r="D19" s="13" t="s">
        <v>3</v>
      </c>
      <c r="E19" s="12" t="s">
        <v>66</v>
      </c>
      <c r="F19" s="13" t="s">
        <v>277</v>
      </c>
      <c r="G19" s="13">
        <v>4</v>
      </c>
      <c r="H19" s="23">
        <v>57.05</v>
      </c>
      <c r="I19" s="39" t="s">
        <v>556</v>
      </c>
    </row>
    <row r="20" spans="1:12" ht="20.100000000000001" customHeight="1" x14ac:dyDescent="0.25">
      <c r="A20" s="13">
        <v>8</v>
      </c>
      <c r="B20" s="14" t="s">
        <v>305</v>
      </c>
      <c r="C20" s="14" t="s">
        <v>46</v>
      </c>
      <c r="D20" s="13" t="s">
        <v>3</v>
      </c>
      <c r="E20" s="13" t="s">
        <v>207</v>
      </c>
      <c r="F20" s="13" t="s">
        <v>278</v>
      </c>
      <c r="G20" s="13">
        <v>4</v>
      </c>
      <c r="H20" s="23">
        <v>67.790000000000006</v>
      </c>
      <c r="I20" s="39" t="s">
        <v>557</v>
      </c>
    </row>
    <row r="21" spans="1:12" ht="20.100000000000001" customHeight="1" x14ac:dyDescent="0.25">
      <c r="A21" s="13">
        <v>5</v>
      </c>
      <c r="B21" s="14" t="s">
        <v>321</v>
      </c>
      <c r="C21" s="10" t="s">
        <v>215</v>
      </c>
      <c r="D21" s="12" t="s">
        <v>27</v>
      </c>
      <c r="E21" s="13" t="s">
        <v>207</v>
      </c>
      <c r="F21" s="13" t="s">
        <v>291</v>
      </c>
      <c r="G21" s="89">
        <v>4</v>
      </c>
      <c r="H21" s="23">
        <v>69.290000000000006</v>
      </c>
      <c r="I21" s="39" t="s">
        <v>558</v>
      </c>
    </row>
    <row r="22" spans="1:12" ht="20.100000000000001" customHeight="1" x14ac:dyDescent="0.25">
      <c r="A22" s="13">
        <v>22</v>
      </c>
      <c r="B22" s="14" t="s">
        <v>230</v>
      </c>
      <c r="C22" s="10" t="s">
        <v>346</v>
      </c>
      <c r="D22" s="12" t="s">
        <v>5</v>
      </c>
      <c r="E22" s="13" t="s">
        <v>233</v>
      </c>
      <c r="F22" s="13" t="s">
        <v>288</v>
      </c>
      <c r="G22" s="13">
        <v>4</v>
      </c>
      <c r="H22" s="23">
        <v>72.62</v>
      </c>
      <c r="I22" s="39" t="s">
        <v>559</v>
      </c>
    </row>
    <row r="23" spans="1:12" s="8" customFormat="1" ht="20.100000000000001" customHeight="1" x14ac:dyDescent="0.25">
      <c r="A23" s="13">
        <v>14</v>
      </c>
      <c r="B23" s="19" t="s">
        <v>327</v>
      </c>
      <c r="C23" s="16" t="s">
        <v>220</v>
      </c>
      <c r="D23" s="13" t="s">
        <v>16</v>
      </c>
      <c r="E23" s="12" t="s">
        <v>67</v>
      </c>
      <c r="F23" s="12" t="s">
        <v>478</v>
      </c>
      <c r="G23" s="12">
        <v>4</v>
      </c>
      <c r="H23" s="23">
        <v>72.739999999999995</v>
      </c>
      <c r="I23" s="39" t="s">
        <v>560</v>
      </c>
      <c r="J23" s="38"/>
      <c r="L23"/>
    </row>
    <row r="24" spans="1:12" ht="20.25" customHeight="1" x14ac:dyDescent="0.25">
      <c r="A24" s="13">
        <v>13</v>
      </c>
      <c r="B24" s="14" t="s">
        <v>62</v>
      </c>
      <c r="C24" s="11" t="s">
        <v>69</v>
      </c>
      <c r="D24" s="13" t="s">
        <v>3</v>
      </c>
      <c r="E24" s="13" t="s">
        <v>59</v>
      </c>
      <c r="F24" s="13" t="s">
        <v>478</v>
      </c>
      <c r="G24" s="12">
        <v>4</v>
      </c>
      <c r="H24" s="23">
        <v>73.94</v>
      </c>
      <c r="I24" s="39" t="s">
        <v>561</v>
      </c>
    </row>
    <row r="25" spans="1:12" ht="20.100000000000001" customHeight="1" x14ac:dyDescent="0.25">
      <c r="A25" s="13">
        <v>4</v>
      </c>
      <c r="B25" s="14" t="s">
        <v>351</v>
      </c>
      <c r="C25" s="14" t="s">
        <v>210</v>
      </c>
      <c r="D25" s="13" t="s">
        <v>27</v>
      </c>
      <c r="E25" s="13" t="s">
        <v>211</v>
      </c>
      <c r="F25" s="13" t="s">
        <v>291</v>
      </c>
      <c r="G25" s="13">
        <v>6</v>
      </c>
      <c r="H25" s="12">
        <v>75.36</v>
      </c>
      <c r="I25" s="39" t="s">
        <v>562</v>
      </c>
    </row>
    <row r="26" spans="1:12" ht="20.100000000000001" customHeight="1" x14ac:dyDescent="0.25">
      <c r="A26" s="13">
        <v>21</v>
      </c>
      <c r="B26" s="14" t="s">
        <v>445</v>
      </c>
      <c r="C26" s="14" t="s">
        <v>443</v>
      </c>
      <c r="D26" s="13" t="s">
        <v>444</v>
      </c>
      <c r="E26" s="13" t="s">
        <v>58</v>
      </c>
      <c r="F26" s="13" t="s">
        <v>288</v>
      </c>
      <c r="G26" s="13">
        <v>8</v>
      </c>
      <c r="H26" s="23">
        <v>71.400000000000006</v>
      </c>
      <c r="I26" s="39" t="s">
        <v>563</v>
      </c>
    </row>
    <row r="27" spans="1:12" s="8" customFormat="1" ht="18" customHeight="1" x14ac:dyDescent="0.25">
      <c r="A27" s="13">
        <v>6</v>
      </c>
      <c r="B27" s="19" t="s">
        <v>396</v>
      </c>
      <c r="C27" s="16" t="s">
        <v>467</v>
      </c>
      <c r="D27" s="13" t="s">
        <v>27</v>
      </c>
      <c r="E27" s="12" t="s">
        <v>207</v>
      </c>
      <c r="F27" s="12" t="s">
        <v>291</v>
      </c>
      <c r="G27" s="13">
        <v>10</v>
      </c>
      <c r="H27" s="23">
        <v>79.16</v>
      </c>
      <c r="I27" s="39" t="s">
        <v>564</v>
      </c>
      <c r="J27" s="38"/>
    </row>
    <row r="28" spans="1:12" ht="20.100000000000001" customHeight="1" x14ac:dyDescent="0.25">
      <c r="A28" s="13">
        <v>11</v>
      </c>
      <c r="B28" s="18" t="s">
        <v>479</v>
      </c>
      <c r="C28" s="11" t="s">
        <v>371</v>
      </c>
      <c r="D28" s="13" t="s">
        <v>16</v>
      </c>
      <c r="E28" s="13" t="s">
        <v>207</v>
      </c>
      <c r="F28" s="13" t="s">
        <v>289</v>
      </c>
      <c r="G28" s="13" t="s">
        <v>124</v>
      </c>
      <c r="H28" s="23" t="s">
        <v>125</v>
      </c>
      <c r="I28" s="39" t="s">
        <v>565</v>
      </c>
    </row>
    <row r="29" spans="1:12" x14ac:dyDescent="0.25">
      <c r="A29" s="122" t="s">
        <v>316</v>
      </c>
      <c r="B29" s="122"/>
      <c r="C29" s="122"/>
      <c r="D29" s="122"/>
      <c r="E29" s="122"/>
      <c r="F29" s="122"/>
      <c r="G29" s="122"/>
      <c r="H29" s="122"/>
      <c r="I29" s="122"/>
    </row>
  </sheetData>
  <autoFilter ref="A6:I6" xr:uid="{5196FB12-C2EB-446E-A5A3-422ECF79C71A}">
    <sortState xmlns:xlrd2="http://schemas.microsoft.com/office/spreadsheetml/2017/richdata2" ref="A7:I28">
      <sortCondition ref="G6"/>
    </sortState>
  </autoFilter>
  <sortState xmlns:xlrd2="http://schemas.microsoft.com/office/spreadsheetml/2017/richdata2" ref="A22:I24">
    <sortCondition ref="A22:A24"/>
  </sortState>
  <mergeCells count="4">
    <mergeCell ref="A1:H1"/>
    <mergeCell ref="A2:H2"/>
    <mergeCell ref="A3:I3"/>
    <mergeCell ref="A29:I29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1386F3-03DA-42BA-9458-9287D4A88628}">
  <dimension ref="A1:J15"/>
  <sheetViews>
    <sheetView windowProtection="1" showGridLines="0" tabSelected="1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1.14062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3.140625" customWidth="1"/>
  </cols>
  <sheetData>
    <row r="1" spans="1:10" ht="44.25" customHeight="1" x14ac:dyDescent="0.25">
      <c r="A1" s="118" t="s">
        <v>504</v>
      </c>
      <c r="B1" s="119"/>
      <c r="C1" s="119"/>
      <c r="D1" s="119"/>
      <c r="E1" s="119"/>
      <c r="F1" s="119"/>
      <c r="G1" s="119"/>
      <c r="H1" s="119"/>
    </row>
    <row r="2" spans="1:10" ht="42.75" customHeight="1" x14ac:dyDescent="0.25">
      <c r="A2" s="120" t="s">
        <v>505</v>
      </c>
      <c r="B2" s="120"/>
      <c r="C2" s="120"/>
      <c r="D2" s="120"/>
      <c r="E2" s="120"/>
      <c r="F2" s="120"/>
      <c r="G2" s="120"/>
      <c r="H2" s="120"/>
    </row>
    <row r="3" spans="1:10" ht="29.25" customHeight="1" x14ac:dyDescent="0.25">
      <c r="A3" s="129" t="s">
        <v>570</v>
      </c>
      <c r="B3" s="121"/>
      <c r="C3" s="121"/>
      <c r="D3" s="121"/>
      <c r="E3" s="121"/>
      <c r="F3" s="121"/>
      <c r="G3" s="121"/>
      <c r="H3" s="121"/>
      <c r="I3" s="121"/>
    </row>
    <row r="4" spans="1:10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</row>
    <row r="5" spans="1:10" x14ac:dyDescent="0.25">
      <c r="C5" s="9"/>
      <c r="D5" s="73"/>
      <c r="E5" s="74"/>
      <c r="F5" s="75"/>
      <c r="G5" s="74"/>
      <c r="H5" s="76"/>
      <c r="I5" s="74"/>
    </row>
    <row r="6" spans="1:10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287</v>
      </c>
      <c r="G6" s="63" t="s">
        <v>10</v>
      </c>
      <c r="H6" s="63" t="s">
        <v>11</v>
      </c>
      <c r="I6" s="63" t="s">
        <v>12</v>
      </c>
    </row>
    <row r="7" spans="1:10" s="8" customFormat="1" ht="60" customHeight="1" x14ac:dyDescent="0.25">
      <c r="A7" s="13">
        <v>6</v>
      </c>
      <c r="B7" s="14" t="s">
        <v>23</v>
      </c>
      <c r="C7" s="14" t="s">
        <v>95</v>
      </c>
      <c r="D7" s="13" t="s">
        <v>16</v>
      </c>
      <c r="E7" s="13" t="s">
        <v>302</v>
      </c>
      <c r="F7" s="13" t="e" vm="4">
        <v>#VALUE!</v>
      </c>
      <c r="G7" s="82">
        <v>0</v>
      </c>
      <c r="H7" s="45">
        <v>64.34</v>
      </c>
      <c r="I7" s="39" t="s">
        <v>544</v>
      </c>
      <c r="J7" s="38"/>
    </row>
    <row r="8" spans="1:10" ht="60" customHeight="1" x14ac:dyDescent="0.25">
      <c r="A8" s="13">
        <v>5</v>
      </c>
      <c r="B8" s="18" t="s">
        <v>418</v>
      </c>
      <c r="C8" s="11" t="s">
        <v>160</v>
      </c>
      <c r="D8" s="13" t="s">
        <v>3</v>
      </c>
      <c r="E8" s="13" t="s">
        <v>302</v>
      </c>
      <c r="F8" s="13" t="e" vm="5">
        <v>#VALUE!</v>
      </c>
      <c r="G8" s="82">
        <v>0</v>
      </c>
      <c r="H8" s="45">
        <v>72.709999999999994</v>
      </c>
      <c r="I8" s="39" t="s">
        <v>545</v>
      </c>
    </row>
    <row r="9" spans="1:10" ht="60" customHeight="1" x14ac:dyDescent="0.25">
      <c r="A9" s="13">
        <v>8</v>
      </c>
      <c r="B9" s="67" t="s">
        <v>71</v>
      </c>
      <c r="C9" s="14" t="s">
        <v>68</v>
      </c>
      <c r="D9" s="13" t="s">
        <v>64</v>
      </c>
      <c r="E9" s="13" t="s">
        <v>421</v>
      </c>
      <c r="F9" s="13" t="e" vm="2">
        <v>#VALUE!</v>
      </c>
      <c r="G9" s="82">
        <v>0</v>
      </c>
      <c r="H9" s="98">
        <v>73.900000000000006</v>
      </c>
      <c r="I9" s="39" t="s">
        <v>546</v>
      </c>
    </row>
    <row r="10" spans="1:10" ht="60" customHeight="1" x14ac:dyDescent="0.25">
      <c r="A10" s="13">
        <v>7</v>
      </c>
      <c r="B10" s="14" t="s">
        <v>164</v>
      </c>
      <c r="C10" s="15" t="s">
        <v>165</v>
      </c>
      <c r="D10" s="13" t="s">
        <v>3</v>
      </c>
      <c r="E10" s="13" t="s">
        <v>302</v>
      </c>
      <c r="F10" s="13" t="e" vm="7">
        <v>#VALUE!</v>
      </c>
      <c r="G10" s="13">
        <v>0</v>
      </c>
      <c r="H10" s="23">
        <v>76.2</v>
      </c>
      <c r="I10" s="39" t="s">
        <v>547</v>
      </c>
    </row>
    <row r="11" spans="1:10" s="8" customFormat="1" ht="60" customHeight="1" x14ac:dyDescent="0.25">
      <c r="A11" s="13">
        <v>4</v>
      </c>
      <c r="B11" s="14" t="s">
        <v>426</v>
      </c>
      <c r="C11" s="10" t="s">
        <v>324</v>
      </c>
      <c r="D11" s="13" t="s">
        <v>16</v>
      </c>
      <c r="E11" s="13" t="s">
        <v>302</v>
      </c>
      <c r="F11" s="12" t="e" vm="3">
        <v>#VALUE!</v>
      </c>
      <c r="G11" s="39">
        <v>4</v>
      </c>
      <c r="H11" s="45">
        <v>64.16</v>
      </c>
      <c r="I11" s="39" t="s">
        <v>548</v>
      </c>
      <c r="J11" s="38"/>
    </row>
    <row r="12" spans="1:10" ht="60" customHeight="1" x14ac:dyDescent="0.25">
      <c r="A12" s="13">
        <v>1</v>
      </c>
      <c r="B12" s="14" t="s">
        <v>427</v>
      </c>
      <c r="C12" s="14" t="s">
        <v>275</v>
      </c>
      <c r="D12" s="13" t="s">
        <v>5</v>
      </c>
      <c r="E12" s="13" t="s">
        <v>302</v>
      </c>
      <c r="F12" s="13" t="e" vm="8">
        <v>#VALUE!</v>
      </c>
      <c r="G12" s="82">
        <v>4</v>
      </c>
      <c r="H12" s="45">
        <v>73.78</v>
      </c>
      <c r="I12" s="39" t="s">
        <v>549</v>
      </c>
    </row>
    <row r="13" spans="1:10" ht="60" customHeight="1" x14ac:dyDescent="0.25">
      <c r="A13" s="13">
        <v>3</v>
      </c>
      <c r="B13" s="14" t="s">
        <v>394</v>
      </c>
      <c r="C13" s="10" t="s">
        <v>193</v>
      </c>
      <c r="D13" s="13" t="s">
        <v>27</v>
      </c>
      <c r="E13" s="13" t="s">
        <v>302</v>
      </c>
      <c r="F13" s="13" t="e" vm="6">
        <v>#VALUE!</v>
      </c>
      <c r="G13" s="13">
        <v>4</v>
      </c>
      <c r="H13" s="45">
        <v>73.849999999999994</v>
      </c>
      <c r="I13" s="39" t="s">
        <v>550</v>
      </c>
    </row>
    <row r="14" spans="1:10" ht="60" customHeight="1" x14ac:dyDescent="0.25">
      <c r="A14" s="13">
        <v>2</v>
      </c>
      <c r="B14" s="18" t="s">
        <v>307</v>
      </c>
      <c r="C14" s="14" t="s">
        <v>217</v>
      </c>
      <c r="D14" s="13" t="s">
        <v>39</v>
      </c>
      <c r="E14" s="13" t="s">
        <v>302</v>
      </c>
      <c r="F14" s="13" t="e" vm="1">
        <v>#VALUE!</v>
      </c>
      <c r="G14" s="39">
        <v>4</v>
      </c>
      <c r="H14" s="23">
        <v>74.739999999999995</v>
      </c>
      <c r="I14" s="39" t="s">
        <v>551</v>
      </c>
    </row>
    <row r="15" spans="1:10" x14ac:dyDescent="0.25">
      <c r="A15" s="122" t="s">
        <v>316</v>
      </c>
      <c r="B15" s="122"/>
      <c r="C15" s="122"/>
      <c r="D15" s="122"/>
      <c r="E15" s="122"/>
      <c r="F15" s="122"/>
      <c r="G15" s="122"/>
      <c r="H15" s="122"/>
      <c r="I15" s="122"/>
    </row>
  </sheetData>
  <autoFilter ref="A6:I6" xr:uid="{CD1386F3-03DA-42BA-9458-9287D4A88628}">
    <sortState xmlns:xlrd2="http://schemas.microsoft.com/office/spreadsheetml/2017/richdata2" ref="A7:I14">
      <sortCondition ref="G6"/>
    </sortState>
  </autoFilter>
  <mergeCells count="4">
    <mergeCell ref="A1:H1"/>
    <mergeCell ref="A2:H2"/>
    <mergeCell ref="A3:I3"/>
    <mergeCell ref="A15:I15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1F19ED-83E5-45C1-8445-9A0DD177035F}">
  <dimension ref="A1:J23"/>
  <sheetViews>
    <sheetView windowProtection="1" showGridLines="0" tabSelected="1" topLeftCell="A12" zoomScale="120" zoomScaleNormal="120" workbookViewId="0">
      <selection activeCell="L14" sqref="L14"/>
    </sheetView>
  </sheetViews>
  <sheetFormatPr defaultColWidth="9.140625" defaultRowHeight="15" x14ac:dyDescent="0.25"/>
  <cols>
    <col min="1" max="1" width="3.140625" customWidth="1"/>
    <col min="2" max="2" width="22.85546875" bestFit="1" customWidth="1"/>
    <col min="3" max="3" width="36.2851562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3.7109375" customWidth="1"/>
  </cols>
  <sheetData>
    <row r="1" spans="1:10" ht="44.25" customHeight="1" x14ac:dyDescent="0.25">
      <c r="A1" s="118" t="s">
        <v>504</v>
      </c>
      <c r="B1" s="119"/>
      <c r="C1" s="119"/>
      <c r="D1" s="119"/>
      <c r="E1" s="119"/>
      <c r="F1" s="119"/>
      <c r="G1" s="119"/>
      <c r="H1" s="119"/>
    </row>
    <row r="2" spans="1:10" ht="42.75" customHeight="1" x14ac:dyDescent="0.25">
      <c r="A2" s="120" t="s">
        <v>454</v>
      </c>
      <c r="B2" s="120"/>
      <c r="C2" s="120"/>
      <c r="D2" s="120"/>
      <c r="E2" s="120"/>
      <c r="F2" s="120"/>
      <c r="G2" s="120"/>
      <c r="H2" s="120"/>
    </row>
    <row r="3" spans="1:10" ht="29.25" customHeight="1" x14ac:dyDescent="0.25">
      <c r="A3" s="130" t="s">
        <v>502</v>
      </c>
      <c r="B3" s="121"/>
      <c r="C3" s="121"/>
      <c r="D3" s="121"/>
      <c r="E3" s="121"/>
      <c r="F3" s="121"/>
      <c r="G3" s="121"/>
      <c r="H3" s="121"/>
      <c r="I3" s="121"/>
    </row>
    <row r="4" spans="1:10" ht="8.25" customHeight="1" x14ac:dyDescent="0.25">
      <c r="A4" s="70"/>
      <c r="B4" s="70"/>
      <c r="C4" s="70"/>
      <c r="D4" s="70"/>
      <c r="E4" s="70"/>
      <c r="F4" s="70"/>
      <c r="G4" s="70"/>
      <c r="H4" s="70"/>
      <c r="I4" s="70"/>
    </row>
    <row r="5" spans="1:10" x14ac:dyDescent="0.25">
      <c r="C5" s="9"/>
      <c r="D5" s="73"/>
      <c r="E5" s="74"/>
      <c r="F5" s="75" t="s">
        <v>571</v>
      </c>
      <c r="G5" s="74"/>
      <c r="H5" s="76"/>
      <c r="I5" s="74"/>
    </row>
    <row r="6" spans="1:10" x14ac:dyDescent="0.25">
      <c r="A6" s="68" t="s">
        <v>6</v>
      </c>
      <c r="B6" s="78" t="s">
        <v>7</v>
      </c>
      <c r="C6" s="78" t="s">
        <v>8</v>
      </c>
      <c r="D6" s="69" t="s">
        <v>13</v>
      </c>
      <c r="E6" s="69" t="s">
        <v>9</v>
      </c>
      <c r="F6" s="63" t="s">
        <v>287</v>
      </c>
      <c r="G6" s="63" t="s">
        <v>10</v>
      </c>
      <c r="H6" s="63" t="s">
        <v>11</v>
      </c>
      <c r="I6" s="63" t="s">
        <v>12</v>
      </c>
    </row>
    <row r="7" spans="1:10" ht="20.100000000000001" customHeight="1" x14ac:dyDescent="0.25">
      <c r="A7" s="13">
        <v>12</v>
      </c>
      <c r="B7" s="67" t="s">
        <v>462</v>
      </c>
      <c r="C7" s="15" t="s">
        <v>114</v>
      </c>
      <c r="D7" s="13" t="s">
        <v>16</v>
      </c>
      <c r="E7" s="13" t="s">
        <v>302</v>
      </c>
      <c r="F7" s="13" t="s">
        <v>478</v>
      </c>
      <c r="G7" s="13">
        <v>0</v>
      </c>
      <c r="H7" s="23">
        <v>63.36</v>
      </c>
      <c r="I7" s="39" t="s">
        <v>544</v>
      </c>
    </row>
    <row r="8" spans="1:10" ht="20.100000000000001" customHeight="1" x14ac:dyDescent="0.25">
      <c r="A8" s="13">
        <v>14</v>
      </c>
      <c r="B8" s="18" t="s">
        <v>187</v>
      </c>
      <c r="C8" s="11" t="s">
        <v>120</v>
      </c>
      <c r="D8" s="13" t="s">
        <v>3</v>
      </c>
      <c r="E8" s="13" t="s">
        <v>302</v>
      </c>
      <c r="F8" s="13" t="s">
        <v>290</v>
      </c>
      <c r="G8" s="13">
        <v>0</v>
      </c>
      <c r="H8" s="23">
        <v>64.5</v>
      </c>
      <c r="I8" s="39" t="s">
        <v>545</v>
      </c>
    </row>
    <row r="9" spans="1:10" ht="20.100000000000001" customHeight="1" x14ac:dyDescent="0.25">
      <c r="A9" s="13">
        <v>16</v>
      </c>
      <c r="B9" s="14" t="s">
        <v>269</v>
      </c>
      <c r="C9" s="11" t="s">
        <v>30</v>
      </c>
      <c r="D9" s="12" t="s">
        <v>3</v>
      </c>
      <c r="E9" s="13" t="s">
        <v>303</v>
      </c>
      <c r="F9" s="13" t="s">
        <v>278</v>
      </c>
      <c r="G9" s="13">
        <v>0</v>
      </c>
      <c r="H9" s="51">
        <v>65.900000000000006</v>
      </c>
      <c r="I9" s="39" t="s">
        <v>546</v>
      </c>
    </row>
    <row r="10" spans="1:10" ht="20.100000000000001" customHeight="1" x14ac:dyDescent="0.25">
      <c r="A10" s="13">
        <v>7</v>
      </c>
      <c r="B10" s="18" t="s">
        <v>247</v>
      </c>
      <c r="C10" s="11" t="s">
        <v>163</v>
      </c>
      <c r="D10" s="13" t="s">
        <v>16</v>
      </c>
      <c r="E10" s="13" t="s">
        <v>58</v>
      </c>
      <c r="F10" s="13" t="s">
        <v>289</v>
      </c>
      <c r="G10" s="13">
        <v>0</v>
      </c>
      <c r="H10" s="23">
        <v>70.17</v>
      </c>
      <c r="I10" s="39" t="s">
        <v>547</v>
      </c>
    </row>
    <row r="11" spans="1:10" s="8" customFormat="1" ht="20.100000000000001" customHeight="1" x14ac:dyDescent="0.25">
      <c r="A11" s="13">
        <v>4</v>
      </c>
      <c r="B11" s="14" t="s">
        <v>326</v>
      </c>
      <c r="C11" s="10" t="s">
        <v>264</v>
      </c>
      <c r="D11" s="13" t="s">
        <v>3</v>
      </c>
      <c r="E11" s="13" t="s">
        <v>302</v>
      </c>
      <c r="F11" s="13" t="s">
        <v>277</v>
      </c>
      <c r="G11" s="12">
        <v>0</v>
      </c>
      <c r="H11" s="23">
        <v>72.209999999999994</v>
      </c>
      <c r="I11" s="39" t="s">
        <v>548</v>
      </c>
      <c r="J11" s="38"/>
    </row>
    <row r="12" spans="1:10" ht="20.100000000000001" customHeight="1" x14ac:dyDescent="0.25">
      <c r="A12" s="13">
        <v>8</v>
      </c>
      <c r="B12" s="14" t="s">
        <v>22</v>
      </c>
      <c r="C12" s="10" t="s">
        <v>19</v>
      </c>
      <c r="D12" s="13" t="s">
        <v>16</v>
      </c>
      <c r="E12" s="13" t="s">
        <v>58</v>
      </c>
      <c r="F12" s="13" t="s">
        <v>289</v>
      </c>
      <c r="G12" s="13">
        <v>0</v>
      </c>
      <c r="H12" s="23">
        <v>73.3</v>
      </c>
      <c r="I12" s="39" t="s">
        <v>549</v>
      </c>
    </row>
    <row r="13" spans="1:10" s="8" customFormat="1" ht="18" customHeight="1" x14ac:dyDescent="0.25">
      <c r="A13" s="13">
        <v>13</v>
      </c>
      <c r="B13" s="10" t="s">
        <v>256</v>
      </c>
      <c r="C13" s="14" t="s">
        <v>293</v>
      </c>
      <c r="D13" s="13" t="s">
        <v>3</v>
      </c>
      <c r="E13" s="13" t="s">
        <v>303</v>
      </c>
      <c r="F13" s="13" t="s">
        <v>290</v>
      </c>
      <c r="G13" s="13">
        <v>4</v>
      </c>
      <c r="H13" s="12">
        <v>68.06</v>
      </c>
      <c r="I13" s="39" t="s">
        <v>550</v>
      </c>
      <c r="J13" s="38"/>
    </row>
    <row r="14" spans="1:10" ht="20.100000000000001" customHeight="1" x14ac:dyDescent="0.25">
      <c r="A14" s="13">
        <v>15</v>
      </c>
      <c r="B14" s="10" t="s">
        <v>61</v>
      </c>
      <c r="C14" s="15" t="s">
        <v>70</v>
      </c>
      <c r="D14" s="13" t="s">
        <v>40</v>
      </c>
      <c r="E14" s="13" t="s">
        <v>58</v>
      </c>
      <c r="F14" s="13" t="s">
        <v>278</v>
      </c>
      <c r="G14" s="13">
        <v>4</v>
      </c>
      <c r="H14" s="51">
        <v>70.23</v>
      </c>
      <c r="I14" s="39" t="s">
        <v>551</v>
      </c>
    </row>
    <row r="15" spans="1:10" ht="20.100000000000001" customHeight="1" x14ac:dyDescent="0.25">
      <c r="A15" s="13">
        <v>10</v>
      </c>
      <c r="B15" s="14" t="s">
        <v>271</v>
      </c>
      <c r="C15" s="14" t="s">
        <v>272</v>
      </c>
      <c r="D15" s="13" t="s">
        <v>3</v>
      </c>
      <c r="E15" s="13" t="s">
        <v>303</v>
      </c>
      <c r="F15" s="13" t="s">
        <v>283</v>
      </c>
      <c r="G15" s="13">
        <v>4</v>
      </c>
      <c r="H15" s="23">
        <v>72.680000000000007</v>
      </c>
      <c r="I15" s="39" t="s">
        <v>552</v>
      </c>
    </row>
    <row r="16" spans="1:10" ht="20.100000000000001" customHeight="1" x14ac:dyDescent="0.25">
      <c r="A16" s="13">
        <v>1</v>
      </c>
      <c r="B16" s="10" t="s">
        <v>180</v>
      </c>
      <c r="C16" s="14" t="s">
        <v>181</v>
      </c>
      <c r="D16" s="12" t="s">
        <v>5</v>
      </c>
      <c r="E16" s="13" t="s">
        <v>302</v>
      </c>
      <c r="F16" s="13" t="s">
        <v>288</v>
      </c>
      <c r="G16" s="13">
        <v>4</v>
      </c>
      <c r="H16" s="23">
        <v>81.11</v>
      </c>
      <c r="I16" s="39" t="s">
        <v>553</v>
      </c>
    </row>
    <row r="17" spans="1:10" ht="20.100000000000001" customHeight="1" x14ac:dyDescent="0.25">
      <c r="A17" s="13">
        <v>5</v>
      </c>
      <c r="B17" s="14" t="s">
        <v>33</v>
      </c>
      <c r="C17" s="10" t="s">
        <v>242</v>
      </c>
      <c r="D17" s="13" t="s">
        <v>27</v>
      </c>
      <c r="E17" s="13" t="s">
        <v>303</v>
      </c>
      <c r="F17" s="13" t="s">
        <v>291</v>
      </c>
      <c r="G17" s="13">
        <v>5</v>
      </c>
      <c r="H17" s="23">
        <v>78.260000000000005</v>
      </c>
      <c r="I17" s="39" t="s">
        <v>554</v>
      </c>
    </row>
    <row r="18" spans="1:10" ht="20.100000000000001" customHeight="1" x14ac:dyDescent="0.25">
      <c r="A18" s="13">
        <v>9</v>
      </c>
      <c r="B18" s="10" t="s">
        <v>477</v>
      </c>
      <c r="C18" s="18" t="s">
        <v>185</v>
      </c>
      <c r="D18" s="13" t="s">
        <v>3</v>
      </c>
      <c r="E18" s="12" t="s">
        <v>302</v>
      </c>
      <c r="F18" s="13" t="s">
        <v>283</v>
      </c>
      <c r="G18" s="12">
        <v>8</v>
      </c>
      <c r="H18" s="23">
        <v>85.45</v>
      </c>
      <c r="I18" s="39" t="s">
        <v>555</v>
      </c>
    </row>
    <row r="19" spans="1:10" ht="20.100000000000001" customHeight="1" x14ac:dyDescent="0.25">
      <c r="A19" s="13">
        <v>2</v>
      </c>
      <c r="B19" s="14" t="s">
        <v>442</v>
      </c>
      <c r="C19" s="14" t="s">
        <v>501</v>
      </c>
      <c r="D19" s="13" t="s">
        <v>444</v>
      </c>
      <c r="E19" s="13" t="s">
        <v>58</v>
      </c>
      <c r="F19" s="13" t="s">
        <v>288</v>
      </c>
      <c r="G19" s="108">
        <v>8</v>
      </c>
      <c r="H19" s="23">
        <v>85.77</v>
      </c>
      <c r="I19" s="39" t="s">
        <v>556</v>
      </c>
    </row>
    <row r="20" spans="1:10" ht="20.100000000000001" customHeight="1" x14ac:dyDescent="0.25">
      <c r="A20" s="13">
        <v>3</v>
      </c>
      <c r="B20" s="10" t="s">
        <v>254</v>
      </c>
      <c r="C20" s="14" t="s">
        <v>255</v>
      </c>
      <c r="D20" s="13" t="s">
        <v>3</v>
      </c>
      <c r="E20" s="13" t="s">
        <v>58</v>
      </c>
      <c r="F20" s="13" t="s">
        <v>277</v>
      </c>
      <c r="G20" s="12">
        <v>10</v>
      </c>
      <c r="H20" s="23">
        <v>79.569999999999993</v>
      </c>
      <c r="I20" s="39" t="s">
        <v>557</v>
      </c>
    </row>
    <row r="21" spans="1:10" ht="20.100000000000001" customHeight="1" x14ac:dyDescent="0.25">
      <c r="A21" s="13">
        <v>6</v>
      </c>
      <c r="B21" s="10" t="s">
        <v>494</v>
      </c>
      <c r="C21" s="14" t="s">
        <v>219</v>
      </c>
      <c r="D21" s="13" t="s">
        <v>27</v>
      </c>
      <c r="E21" s="13" t="s">
        <v>303</v>
      </c>
      <c r="F21" s="13" t="s">
        <v>291</v>
      </c>
      <c r="G21" s="13">
        <v>12</v>
      </c>
      <c r="H21" s="23">
        <v>85.92</v>
      </c>
      <c r="I21" s="39" t="s">
        <v>558</v>
      </c>
    </row>
    <row r="22" spans="1:10" s="8" customFormat="1" ht="20.100000000000001" customHeight="1" x14ac:dyDescent="0.25">
      <c r="A22" s="13">
        <v>11</v>
      </c>
      <c r="B22" s="17" t="s">
        <v>89</v>
      </c>
      <c r="C22" s="18" t="s">
        <v>220</v>
      </c>
      <c r="D22" s="13" t="s">
        <v>16</v>
      </c>
      <c r="E22" s="12" t="s">
        <v>65</v>
      </c>
      <c r="F22" s="12" t="s">
        <v>478</v>
      </c>
      <c r="G22" s="13" t="s">
        <v>124</v>
      </c>
      <c r="H22" s="23" t="s">
        <v>125</v>
      </c>
      <c r="I22" s="39" t="s">
        <v>543</v>
      </c>
      <c r="J22" s="38"/>
    </row>
    <row r="23" spans="1:10" x14ac:dyDescent="0.25">
      <c r="A23" s="122" t="s">
        <v>316</v>
      </c>
      <c r="B23" s="122"/>
      <c r="C23" s="122"/>
      <c r="D23" s="122"/>
      <c r="E23" s="122"/>
      <c r="F23" s="122"/>
      <c r="G23" s="122"/>
      <c r="H23" s="122"/>
      <c r="I23" s="122"/>
    </row>
  </sheetData>
  <autoFilter ref="A6:I6" xr:uid="{B41F19ED-83E5-45C1-8445-9A0DD177035F}">
    <sortState xmlns:xlrd2="http://schemas.microsoft.com/office/spreadsheetml/2017/richdata2" ref="A7:I22">
      <sortCondition ref="G6"/>
    </sortState>
  </autoFilter>
  <mergeCells count="4">
    <mergeCell ref="A1:H1"/>
    <mergeCell ref="A2:H2"/>
    <mergeCell ref="A3:I3"/>
    <mergeCell ref="A23:I23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C4718CF0133ED459DAB310253F36D0D" ma:contentTypeVersion="9" ma:contentTypeDescription="Create a new document." ma:contentTypeScope="" ma:versionID="df6a4b9d89c5646d23b832ccc2c434d0">
  <xsd:schema xmlns:xsd="http://www.w3.org/2001/XMLSchema" xmlns:xs="http://www.w3.org/2001/XMLSchema" xmlns:p="http://schemas.microsoft.com/office/2006/metadata/properties" xmlns:ns3="5b9dd490-6f51-4a0d-b14e-76cbc20de721" targetNamespace="http://schemas.microsoft.com/office/2006/metadata/properties" ma:root="true" ma:fieldsID="572ecefe8d809ccbd3577e0ad30da020" ns3:_="">
    <xsd:import namespace="5b9dd490-6f51-4a0d-b14e-76cbc20de721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MediaServiceDateTaken" minOccurs="0"/>
                <xsd:element ref="ns3:MediaLengthInSeconds" minOccurs="0"/>
                <xsd:element ref="ns3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b9dd490-6f51-4a0d-b14e-76cbc20de72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6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630D6643-81DC-4A63-898B-16BFA1A2A79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5b9dd490-6f51-4a0d-b14e-76cbc20de72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A5581C93-F6BE-405A-A8F5-AF1165EF7CA1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12858E46-56D9-4DD6-A1C7-753460BE511B}">
  <ds:schemaRefs>
    <ds:schemaRef ds:uri="http://schemas.openxmlformats.org/package/2006/metadata/core-properties"/>
    <ds:schemaRef ds:uri="http://purl.org/dc/elements/1.1/"/>
    <ds:schemaRef ds:uri="http://purl.org/dc/terms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  <ds:schemaRef ds:uri="5b9dd490-6f51-4a0d-b14e-76cbc20de721"/>
    <ds:schemaRef ds:uri="http://www.w3.org/XML/1998/namespace"/>
    <ds:schemaRef ds:uri="http://purl.org/dc/dcmitype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328</TotalTime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25</vt:i4>
      </vt:variant>
    </vt:vector>
  </HeadingPairs>
  <TitlesOfParts>
    <vt:vector size="25" baseType="lpstr">
      <vt:lpstr>ESTABULAGEM.</vt:lpstr>
      <vt:lpstr>P1 (2)</vt:lpstr>
      <vt:lpstr>P2 (2)</vt:lpstr>
      <vt:lpstr>P3 (2)</vt:lpstr>
      <vt:lpstr>P1</vt:lpstr>
      <vt:lpstr>P2</vt:lpstr>
      <vt:lpstr>P3</vt:lpstr>
      <vt:lpstr>P4</vt:lpstr>
      <vt:lpstr>P5</vt:lpstr>
      <vt:lpstr>P6</vt:lpstr>
      <vt:lpstr>P5 (2)</vt:lpstr>
      <vt:lpstr>P7</vt:lpstr>
      <vt:lpstr>P8</vt:lpstr>
      <vt:lpstr>P9</vt:lpstr>
      <vt:lpstr>P10</vt:lpstr>
      <vt:lpstr>P11</vt:lpstr>
      <vt:lpstr>P12</vt:lpstr>
      <vt:lpstr>P13</vt:lpstr>
      <vt:lpstr>P14</vt:lpstr>
      <vt:lpstr>P15</vt:lpstr>
      <vt:lpstr>EQUIPES</vt:lpstr>
      <vt:lpstr>P11 (2)</vt:lpstr>
      <vt:lpstr>EQ LA</vt:lpstr>
      <vt:lpstr>INSPEÇÃO</vt:lpstr>
      <vt:lpstr>Estabulagem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DJ Julio Pereira</dc:creator>
  <cp:lastModifiedBy>M</cp:lastModifiedBy>
  <cp:revision>99</cp:revision>
  <cp:lastPrinted>2024-08-18T17:32:09Z</cp:lastPrinted>
  <dcterms:created xsi:type="dcterms:W3CDTF">2015-05-12T16:45:24Z</dcterms:created>
  <dcterms:modified xsi:type="dcterms:W3CDTF">2024-08-28T12:25:42Z</dcterms:modified>
  <dc:language>pt-BR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15.0300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  <property fmtid="{D5CDD505-2E9C-101B-9397-08002B2CF9AE}" pid="8" name="ContentTypeId">
    <vt:lpwstr>0x0101005C4718CF0133ED459DAB310253F36D0D</vt:lpwstr>
  </property>
</Properties>
</file>